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30" windowWidth="15075" windowHeight="7710"/>
  </bookViews>
  <sheets>
    <sheet name="Status" sheetId="1" r:id="rId1"/>
    <sheet name="Sheet2" sheetId="2" r:id="rId2"/>
    <sheet name="Sheet3" sheetId="3" r:id="rId3"/>
  </sheets>
  <definedNames>
    <definedName name="_xlnm.Print_Titles" localSheetId="0">Status!$1:$4</definedName>
  </definedNames>
  <calcPr calcId="124519"/>
</workbook>
</file>

<file path=xl/calcChain.xml><?xml version="1.0" encoding="utf-8"?>
<calcChain xmlns="http://schemas.openxmlformats.org/spreadsheetml/2006/main">
  <c r="N226" i="1"/>
  <c r="Q226" s="1"/>
  <c r="G226"/>
  <c r="E226"/>
  <c r="N225"/>
  <c r="Q225" s="1"/>
  <c r="G225"/>
  <c r="E225"/>
  <c r="N224"/>
  <c r="Q224" s="1"/>
  <c r="G224"/>
  <c r="E224"/>
  <c r="N223"/>
  <c r="Q223" s="1"/>
  <c r="G223"/>
  <c r="E223"/>
  <c r="N222"/>
  <c r="Q222" s="1"/>
  <c r="G222"/>
  <c r="E222"/>
  <c r="N221"/>
  <c r="Q221" s="1"/>
  <c r="G221"/>
  <c r="E221"/>
  <c r="N220"/>
  <c r="Q220" s="1"/>
  <c r="G220"/>
  <c r="E220"/>
  <c r="N219"/>
  <c r="Q219" s="1"/>
  <c r="G219"/>
  <c r="E219"/>
  <c r="N218"/>
  <c r="Q218" s="1"/>
  <c r="G218"/>
  <c r="E218"/>
  <c r="N217"/>
  <c r="Q217" s="1"/>
  <c r="G217"/>
  <c r="E217"/>
  <c r="N216"/>
  <c r="Q216" s="1"/>
  <c r="G216"/>
  <c r="E216"/>
  <c r="N215"/>
  <c r="Q215" s="1"/>
  <c r="G215"/>
  <c r="J215" s="1"/>
  <c r="E215"/>
  <c r="N214"/>
  <c r="Q214" s="1"/>
  <c r="G214"/>
  <c r="E214"/>
  <c r="N213"/>
  <c r="Q213" s="1"/>
  <c r="G213"/>
  <c r="J213" s="1"/>
  <c r="E213"/>
  <c r="N212"/>
  <c r="Q212" s="1"/>
  <c r="G212"/>
  <c r="E212"/>
  <c r="N211"/>
  <c r="Q211" s="1"/>
  <c r="G211"/>
  <c r="J211" s="1"/>
  <c r="E211"/>
  <c r="N210"/>
  <c r="Q210" s="1"/>
  <c r="G210"/>
  <c r="E210"/>
  <c r="N209"/>
  <c r="Q209" s="1"/>
  <c r="G209"/>
  <c r="J209" s="1"/>
  <c r="E209"/>
  <c r="N208"/>
  <c r="Q208" s="1"/>
  <c r="G208"/>
  <c r="E208"/>
  <c r="N207"/>
  <c r="Q207" s="1"/>
  <c r="G207"/>
  <c r="J207" s="1"/>
  <c r="E207"/>
  <c r="N206"/>
  <c r="Q206" s="1"/>
  <c r="G206"/>
  <c r="E206"/>
  <c r="N205"/>
  <c r="Q205" s="1"/>
  <c r="G205"/>
  <c r="J205" s="1"/>
  <c r="E205"/>
  <c r="N204"/>
  <c r="Q204" s="1"/>
  <c r="G204"/>
  <c r="E204"/>
  <c r="N203"/>
  <c r="Q203" s="1"/>
  <c r="G203"/>
  <c r="J203" s="1"/>
  <c r="E203"/>
  <c r="N202"/>
  <c r="Q202" s="1"/>
  <c r="G202"/>
  <c r="E202"/>
  <c r="N201"/>
  <c r="Q201" s="1"/>
  <c r="G201"/>
  <c r="J201" s="1"/>
  <c r="E201"/>
  <c r="N239"/>
  <c r="Q239" s="1"/>
  <c r="G239"/>
  <c r="E239"/>
  <c r="N238"/>
  <c r="Q238" s="1"/>
  <c r="G238"/>
  <c r="E238"/>
  <c r="N237"/>
  <c r="Q237" s="1"/>
  <c r="G237"/>
  <c r="E237"/>
  <c r="N236"/>
  <c r="Q236" s="1"/>
  <c r="G236"/>
  <c r="E236"/>
  <c r="N235"/>
  <c r="Q235" s="1"/>
  <c r="G235"/>
  <c r="E235"/>
  <c r="N234"/>
  <c r="Q234" s="1"/>
  <c r="G234"/>
  <c r="E234"/>
  <c r="N233"/>
  <c r="Q233" s="1"/>
  <c r="G233"/>
  <c r="E233"/>
  <c r="N232"/>
  <c r="Q232" s="1"/>
  <c r="G232"/>
  <c r="E232"/>
  <c r="N231"/>
  <c r="Q231" s="1"/>
  <c r="G231"/>
  <c r="E231"/>
  <c r="N230"/>
  <c r="Q230" s="1"/>
  <c r="G230"/>
  <c r="E230"/>
  <c r="N229"/>
  <c r="Q229" s="1"/>
  <c r="G229"/>
  <c r="E229"/>
  <c r="N228"/>
  <c r="Q228" s="1"/>
  <c r="G228"/>
  <c r="E228"/>
  <c r="N227"/>
  <c r="Q227" s="1"/>
  <c r="G227"/>
  <c r="E227"/>
  <c r="N200"/>
  <c r="Q200" s="1"/>
  <c r="G200"/>
  <c r="J200" s="1"/>
  <c r="E200"/>
  <c r="N246"/>
  <c r="Q246" s="1"/>
  <c r="G246"/>
  <c r="E246"/>
  <c r="N245"/>
  <c r="Q245" s="1"/>
  <c r="G245"/>
  <c r="E245"/>
  <c r="N244"/>
  <c r="Q244" s="1"/>
  <c r="G244"/>
  <c r="E244"/>
  <c r="N243"/>
  <c r="Q243" s="1"/>
  <c r="G243"/>
  <c r="J243" s="1"/>
  <c r="E243"/>
  <c r="N242"/>
  <c r="Q242" s="1"/>
  <c r="G242"/>
  <c r="E242"/>
  <c r="N241"/>
  <c r="Q241" s="1"/>
  <c r="G241"/>
  <c r="J241" s="1"/>
  <c r="E241"/>
  <c r="N240"/>
  <c r="Q240" s="1"/>
  <c r="G240"/>
  <c r="E240"/>
  <c r="N250"/>
  <c r="Q250" s="1"/>
  <c r="G250"/>
  <c r="J250" s="1"/>
  <c r="E250"/>
  <c r="Q249"/>
  <c r="N249"/>
  <c r="G249"/>
  <c r="J249" s="1"/>
  <c r="E249"/>
  <c r="Q248"/>
  <c r="N248"/>
  <c r="G248"/>
  <c r="J248" s="1"/>
  <c r="E248"/>
  <c r="Q247"/>
  <c r="N247"/>
  <c r="G247"/>
  <c r="J247" s="1"/>
  <c r="E247"/>
  <c r="N252"/>
  <c r="Q252" s="1"/>
  <c r="G252"/>
  <c r="E252"/>
  <c r="N251"/>
  <c r="Q251" s="1"/>
  <c r="G251"/>
  <c r="J251" s="1"/>
  <c r="E251"/>
  <c r="N253"/>
  <c r="Q253" s="1"/>
  <c r="G253"/>
  <c r="E253"/>
  <c r="N6"/>
  <c r="Q6" s="1"/>
  <c r="N7"/>
  <c r="Q7" s="1"/>
  <c r="N8"/>
  <c r="Q8" s="1"/>
  <c r="N9"/>
  <c r="Q9" s="1"/>
  <c r="N10"/>
  <c r="Q10" s="1"/>
  <c r="N11"/>
  <c r="Q11" s="1"/>
  <c r="N12"/>
  <c r="Q12" s="1"/>
  <c r="N13"/>
  <c r="Q13" s="1"/>
  <c r="N14"/>
  <c r="Q14" s="1"/>
  <c r="N15"/>
  <c r="Q15" s="1"/>
  <c r="N16"/>
  <c r="Q16" s="1"/>
  <c r="N17"/>
  <c r="Q17" s="1"/>
  <c r="N18"/>
  <c r="Q18" s="1"/>
  <c r="N19"/>
  <c r="Q19" s="1"/>
  <c r="N20"/>
  <c r="Q20" s="1"/>
  <c r="N21"/>
  <c r="Q21" s="1"/>
  <c r="N22"/>
  <c r="Q22" s="1"/>
  <c r="N23"/>
  <c r="Q23" s="1"/>
  <c r="N24"/>
  <c r="Q24" s="1"/>
  <c r="N25"/>
  <c r="Q25" s="1"/>
  <c r="N26"/>
  <c r="Q26" s="1"/>
  <c r="N27"/>
  <c r="Q27" s="1"/>
  <c r="N28"/>
  <c r="Q28" s="1"/>
  <c r="N29"/>
  <c r="Q29" s="1"/>
  <c r="N30"/>
  <c r="Q30" s="1"/>
  <c r="N31"/>
  <c r="Q31" s="1"/>
  <c r="N32"/>
  <c r="Q32" s="1"/>
  <c r="N33"/>
  <c r="Q33" s="1"/>
  <c r="N34"/>
  <c r="Q34" s="1"/>
  <c r="N35"/>
  <c r="Q35" s="1"/>
  <c r="N36"/>
  <c r="Q36" s="1"/>
  <c r="N37"/>
  <c r="Q37" s="1"/>
  <c r="N38"/>
  <c r="Q38" s="1"/>
  <c r="N39"/>
  <c r="Q39" s="1"/>
  <c r="N40"/>
  <c r="Q40" s="1"/>
  <c r="N41"/>
  <c r="Q41" s="1"/>
  <c r="N42"/>
  <c r="Q42" s="1"/>
  <c r="N43"/>
  <c r="Q43" s="1"/>
  <c r="N44"/>
  <c r="Q44" s="1"/>
  <c r="N45"/>
  <c r="Q45" s="1"/>
  <c r="N46"/>
  <c r="Q46" s="1"/>
  <c r="N47"/>
  <c r="Q47" s="1"/>
  <c r="N48"/>
  <c r="Q48" s="1"/>
  <c r="N49"/>
  <c r="Q49" s="1"/>
  <c r="N50"/>
  <c r="Q50" s="1"/>
  <c r="N51"/>
  <c r="Q51" s="1"/>
  <c r="N52"/>
  <c r="Q52" s="1"/>
  <c r="N53"/>
  <c r="Q53" s="1"/>
  <c r="N54"/>
  <c r="Q54" s="1"/>
  <c r="N55"/>
  <c r="Q55" s="1"/>
  <c r="N56"/>
  <c r="Q56" s="1"/>
  <c r="N57"/>
  <c r="Q57" s="1"/>
  <c r="N58"/>
  <c r="Q58" s="1"/>
  <c r="N59"/>
  <c r="Q59" s="1"/>
  <c r="N60"/>
  <c r="Q60" s="1"/>
  <c r="N61"/>
  <c r="Q61" s="1"/>
  <c r="N62"/>
  <c r="Q62" s="1"/>
  <c r="N63"/>
  <c r="Q63" s="1"/>
  <c r="N64"/>
  <c r="Q64" s="1"/>
  <c r="N65"/>
  <c r="Q65" s="1"/>
  <c r="N66"/>
  <c r="Q66" s="1"/>
  <c r="N67"/>
  <c r="Q67" s="1"/>
  <c r="N68"/>
  <c r="Q68" s="1"/>
  <c r="N69"/>
  <c r="Q69" s="1"/>
  <c r="N70"/>
  <c r="Q70" s="1"/>
  <c r="N71"/>
  <c r="Q71" s="1"/>
  <c r="N72"/>
  <c r="Q72" s="1"/>
  <c r="N73"/>
  <c r="Q73" s="1"/>
  <c r="N74"/>
  <c r="Q74" s="1"/>
  <c r="N75"/>
  <c r="Q75" s="1"/>
  <c r="N76"/>
  <c r="Q76" s="1"/>
  <c r="N77"/>
  <c r="Q77" s="1"/>
  <c r="N78"/>
  <c r="Q78" s="1"/>
  <c r="N79"/>
  <c r="Q79" s="1"/>
  <c r="N80"/>
  <c r="Q80" s="1"/>
  <c r="N81"/>
  <c r="Q81" s="1"/>
  <c r="N82"/>
  <c r="Q82" s="1"/>
  <c r="N83"/>
  <c r="Q83" s="1"/>
  <c r="N84"/>
  <c r="Q84" s="1"/>
  <c r="N85"/>
  <c r="Q85" s="1"/>
  <c r="N86"/>
  <c r="Q86" s="1"/>
  <c r="N87"/>
  <c r="Q87" s="1"/>
  <c r="N88"/>
  <c r="Q88" s="1"/>
  <c r="N89"/>
  <c r="Q89" s="1"/>
  <c r="N90"/>
  <c r="Q90" s="1"/>
  <c r="N91"/>
  <c r="Q91" s="1"/>
  <c r="N92"/>
  <c r="Q92" s="1"/>
  <c r="N93"/>
  <c r="Q93" s="1"/>
  <c r="N94"/>
  <c r="Q94" s="1"/>
  <c r="N95"/>
  <c r="Q95" s="1"/>
  <c r="N96"/>
  <c r="Q96" s="1"/>
  <c r="N97"/>
  <c r="Q97" s="1"/>
  <c r="N98"/>
  <c r="Q98" s="1"/>
  <c r="N99"/>
  <c r="Q99" s="1"/>
  <c r="N100"/>
  <c r="Q100" s="1"/>
  <c r="N101"/>
  <c r="Q101" s="1"/>
  <c r="N102"/>
  <c r="Q102" s="1"/>
  <c r="N103"/>
  <c r="Q103" s="1"/>
  <c r="N104"/>
  <c r="Q104" s="1"/>
  <c r="N105"/>
  <c r="Q105" s="1"/>
  <c r="N106"/>
  <c r="Q106" s="1"/>
  <c r="N107"/>
  <c r="Q107" s="1"/>
  <c r="N108"/>
  <c r="Q108" s="1"/>
  <c r="N109"/>
  <c r="Q109" s="1"/>
  <c r="N110"/>
  <c r="Q110" s="1"/>
  <c r="N111"/>
  <c r="Q111" s="1"/>
  <c r="N112"/>
  <c r="Q112" s="1"/>
  <c r="N113"/>
  <c r="Q113" s="1"/>
  <c r="N114"/>
  <c r="Q114" s="1"/>
  <c r="N115"/>
  <c r="Q115" s="1"/>
  <c r="N116"/>
  <c r="Q116" s="1"/>
  <c r="N117"/>
  <c r="Q117" s="1"/>
  <c r="N118"/>
  <c r="Q118" s="1"/>
  <c r="N119"/>
  <c r="Q119" s="1"/>
  <c r="N120"/>
  <c r="Q120" s="1"/>
  <c r="N121"/>
  <c r="Q121" s="1"/>
  <c r="N122"/>
  <c r="Q122" s="1"/>
  <c r="N123"/>
  <c r="Q123" s="1"/>
  <c r="N124"/>
  <c r="Q124" s="1"/>
  <c r="N125"/>
  <c r="Q125" s="1"/>
  <c r="N126"/>
  <c r="Q126" s="1"/>
  <c r="N127"/>
  <c r="Q127" s="1"/>
  <c r="N128"/>
  <c r="Q128" s="1"/>
  <c r="N129"/>
  <c r="Q129" s="1"/>
  <c r="N130"/>
  <c r="Q130" s="1"/>
  <c r="N131"/>
  <c r="Q131" s="1"/>
  <c r="N132"/>
  <c r="Q132" s="1"/>
  <c r="N133"/>
  <c r="Q133" s="1"/>
  <c r="N134"/>
  <c r="Q134" s="1"/>
  <c r="N135"/>
  <c r="Q135" s="1"/>
  <c r="N136"/>
  <c r="Q136" s="1"/>
  <c r="N137"/>
  <c r="Q137" s="1"/>
  <c r="N138"/>
  <c r="Q138" s="1"/>
  <c r="N139"/>
  <c r="Q139" s="1"/>
  <c r="N140"/>
  <c r="Q140" s="1"/>
  <c r="N141"/>
  <c r="Q141" s="1"/>
  <c r="N142"/>
  <c r="Q142" s="1"/>
  <c r="N143"/>
  <c r="Q143" s="1"/>
  <c r="N144"/>
  <c r="Q144" s="1"/>
  <c r="N145"/>
  <c r="Q145" s="1"/>
  <c r="N146"/>
  <c r="Q146" s="1"/>
  <c r="N147"/>
  <c r="Q147" s="1"/>
  <c r="N148"/>
  <c r="Q148" s="1"/>
  <c r="N149"/>
  <c r="Q149" s="1"/>
  <c r="N150"/>
  <c r="Q150" s="1"/>
  <c r="N151"/>
  <c r="Q151" s="1"/>
  <c r="N152"/>
  <c r="Q152" s="1"/>
  <c r="N153"/>
  <c r="Q153" s="1"/>
  <c r="N154"/>
  <c r="Q154" s="1"/>
  <c r="N155"/>
  <c r="Q155" s="1"/>
  <c r="N156"/>
  <c r="Q156" s="1"/>
  <c r="N157"/>
  <c r="Q157" s="1"/>
  <c r="N158"/>
  <c r="Q158" s="1"/>
  <c r="N159"/>
  <c r="Q159" s="1"/>
  <c r="N160"/>
  <c r="Q160" s="1"/>
  <c r="N161"/>
  <c r="Q161" s="1"/>
  <c r="N162"/>
  <c r="Q162" s="1"/>
  <c r="N163"/>
  <c r="Q163" s="1"/>
  <c r="N164"/>
  <c r="Q164" s="1"/>
  <c r="N165"/>
  <c r="Q165" s="1"/>
  <c r="N166"/>
  <c r="Q166" s="1"/>
  <c r="N167"/>
  <c r="Q167" s="1"/>
  <c r="N168"/>
  <c r="Q168" s="1"/>
  <c r="N169"/>
  <c r="Q169" s="1"/>
  <c r="N170"/>
  <c r="Q170" s="1"/>
  <c r="N171"/>
  <c r="Q171" s="1"/>
  <c r="N172"/>
  <c r="Q172" s="1"/>
  <c r="N173"/>
  <c r="Q173" s="1"/>
  <c r="N174"/>
  <c r="Q174" s="1"/>
  <c r="N175"/>
  <c r="Q175" s="1"/>
  <c r="N176"/>
  <c r="Q176" s="1"/>
  <c r="N177"/>
  <c r="Q177" s="1"/>
  <c r="N178"/>
  <c r="Q178" s="1"/>
  <c r="N179"/>
  <c r="Q179" s="1"/>
  <c r="N180"/>
  <c r="Q180" s="1"/>
  <c r="N181"/>
  <c r="Q181" s="1"/>
  <c r="N182"/>
  <c r="Q182" s="1"/>
  <c r="N183"/>
  <c r="Q183" s="1"/>
  <c r="N184"/>
  <c r="Q184" s="1"/>
  <c r="N185"/>
  <c r="Q185" s="1"/>
  <c r="N186"/>
  <c r="Q186" s="1"/>
  <c r="N187"/>
  <c r="Q187" s="1"/>
  <c r="N188"/>
  <c r="Q188" s="1"/>
  <c r="N189"/>
  <c r="Q189" s="1"/>
  <c r="N190"/>
  <c r="Q190" s="1"/>
  <c r="N191"/>
  <c r="Q191" s="1"/>
  <c r="N192"/>
  <c r="Q192" s="1"/>
  <c r="N193"/>
  <c r="Q193" s="1"/>
  <c r="N194"/>
  <c r="Q194" s="1"/>
  <c r="N195"/>
  <c r="Q195" s="1"/>
  <c r="N196"/>
  <c r="Q196" s="1"/>
  <c r="N197"/>
  <c r="Q197" s="1"/>
  <c r="N198"/>
  <c r="Q198" s="1"/>
  <c r="N199"/>
  <c r="Q199" s="1"/>
  <c r="N254"/>
  <c r="Q254" s="1"/>
  <c r="N5"/>
  <c r="Q5" s="1"/>
  <c r="E199"/>
  <c r="G199"/>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254"/>
  <c r="G166"/>
  <c r="G167"/>
  <c r="G168"/>
  <c r="G169"/>
  <c r="G170"/>
  <c r="G171"/>
  <c r="G172"/>
  <c r="G173"/>
  <c r="G174"/>
  <c r="G175"/>
  <c r="G148"/>
  <c r="O148" s="1"/>
  <c r="R148" s="1"/>
  <c r="G149"/>
  <c r="G150"/>
  <c r="O150" s="1"/>
  <c r="R150" s="1"/>
  <c r="G151"/>
  <c r="G152"/>
  <c r="O152" s="1"/>
  <c r="R152" s="1"/>
  <c r="G153"/>
  <c r="G154"/>
  <c r="O154" s="1"/>
  <c r="R154" s="1"/>
  <c r="G155"/>
  <c r="G156"/>
  <c r="O156" s="1"/>
  <c r="R156" s="1"/>
  <c r="G157"/>
  <c r="G158"/>
  <c r="O158" s="1"/>
  <c r="R158" s="1"/>
  <c r="G159"/>
  <c r="G160"/>
  <c r="O160" s="1"/>
  <c r="R160" s="1"/>
  <c r="G161"/>
  <c r="G162"/>
  <c r="O162" s="1"/>
  <c r="R162" s="1"/>
  <c r="G163"/>
  <c r="G164"/>
  <c r="O164" s="1"/>
  <c r="R164" s="1"/>
  <c r="G165"/>
  <c r="G176"/>
  <c r="O176" s="1"/>
  <c r="R176" s="1"/>
  <c r="G177"/>
  <c r="G178"/>
  <c r="O178" s="1"/>
  <c r="R178" s="1"/>
  <c r="G179"/>
  <c r="G180"/>
  <c r="O180" s="1"/>
  <c r="R180" s="1"/>
  <c r="G181"/>
  <c r="G182"/>
  <c r="O182" s="1"/>
  <c r="R182" s="1"/>
  <c r="G183"/>
  <c r="G184"/>
  <c r="O184" s="1"/>
  <c r="R184" s="1"/>
  <c r="G185"/>
  <c r="G186"/>
  <c r="O186" s="1"/>
  <c r="R186" s="1"/>
  <c r="G187"/>
  <c r="G188"/>
  <c r="O188" s="1"/>
  <c r="R188" s="1"/>
  <c r="G189"/>
  <c r="G190"/>
  <c r="O190" s="1"/>
  <c r="R190" s="1"/>
  <c r="G191"/>
  <c r="G192"/>
  <c r="O192" s="1"/>
  <c r="R192" s="1"/>
  <c r="G193"/>
  <c r="G194"/>
  <c r="O194" s="1"/>
  <c r="R194" s="1"/>
  <c r="G195"/>
  <c r="G196"/>
  <c r="O196" s="1"/>
  <c r="R196" s="1"/>
  <c r="G197"/>
  <c r="G198"/>
  <c r="O198" s="1"/>
  <c r="R198" s="1"/>
  <c r="G254"/>
  <c r="G143"/>
  <c r="G144"/>
  <c r="G145"/>
  <c r="G146"/>
  <c r="G147"/>
  <c r="L3"/>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5"/>
  <c r="O5" s="1"/>
  <c r="R5" s="1"/>
  <c r="J253" l="1"/>
  <c r="M253" s="1"/>
  <c r="P253" s="1"/>
  <c r="J252"/>
  <c r="J240"/>
  <c r="K240" s="1"/>
  <c r="J242"/>
  <c r="J246"/>
  <c r="K246" s="1"/>
  <c r="J229"/>
  <c r="J237"/>
  <c r="K237" s="1"/>
  <c r="J202"/>
  <c r="J204"/>
  <c r="M204" s="1"/>
  <c r="P204" s="1"/>
  <c r="J206"/>
  <c r="J208"/>
  <c r="M208" s="1"/>
  <c r="P208" s="1"/>
  <c r="J210"/>
  <c r="J212"/>
  <c r="M212" s="1"/>
  <c r="P212" s="1"/>
  <c r="J214"/>
  <c r="J216"/>
  <c r="M216" s="1"/>
  <c r="P216" s="1"/>
  <c r="J217"/>
  <c r="J218"/>
  <c r="M218" s="1"/>
  <c r="P218" s="1"/>
  <c r="J219"/>
  <c r="J220"/>
  <c r="M220" s="1"/>
  <c r="P220" s="1"/>
  <c r="J221"/>
  <c r="J222"/>
  <c r="M222" s="1"/>
  <c r="P222" s="1"/>
  <c r="J223"/>
  <c r="J224"/>
  <c r="M224" s="1"/>
  <c r="P224" s="1"/>
  <c r="J225"/>
  <c r="J226"/>
  <c r="M226" s="1"/>
  <c r="P226" s="1"/>
  <c r="J245"/>
  <c r="J244"/>
  <c r="K244" s="1"/>
  <c r="M201"/>
  <c r="P201" s="1"/>
  <c r="K201"/>
  <c r="M203"/>
  <c r="P203" s="1"/>
  <c r="K203"/>
  <c r="M205"/>
  <c r="P205" s="1"/>
  <c r="K205"/>
  <c r="M207"/>
  <c r="P207" s="1"/>
  <c r="K207"/>
  <c r="M209"/>
  <c r="P209" s="1"/>
  <c r="K209"/>
  <c r="M211"/>
  <c r="P211" s="1"/>
  <c r="K211"/>
  <c r="M213"/>
  <c r="P213" s="1"/>
  <c r="K213"/>
  <c r="M215"/>
  <c r="P215" s="1"/>
  <c r="K215"/>
  <c r="M202"/>
  <c r="P202" s="1"/>
  <c r="K202"/>
  <c r="M206"/>
  <c r="P206" s="1"/>
  <c r="K206"/>
  <c r="M210"/>
  <c r="P210" s="1"/>
  <c r="K210"/>
  <c r="M214"/>
  <c r="P214" s="1"/>
  <c r="K214"/>
  <c r="M217"/>
  <c r="P217" s="1"/>
  <c r="K217"/>
  <c r="M219"/>
  <c r="P219" s="1"/>
  <c r="K219"/>
  <c r="M221"/>
  <c r="P221" s="1"/>
  <c r="K221"/>
  <c r="M223"/>
  <c r="P223" s="1"/>
  <c r="K223"/>
  <c r="M225"/>
  <c r="P225" s="1"/>
  <c r="K225"/>
  <c r="J228"/>
  <c r="M228" s="1"/>
  <c r="P228" s="1"/>
  <c r="J230"/>
  <c r="M230" s="1"/>
  <c r="P230" s="1"/>
  <c r="J232"/>
  <c r="M232" s="1"/>
  <c r="P232" s="1"/>
  <c r="J234"/>
  <c r="K234" s="1"/>
  <c r="J236"/>
  <c r="M236" s="1"/>
  <c r="P236" s="1"/>
  <c r="J238"/>
  <c r="M238" s="1"/>
  <c r="P238" s="1"/>
  <c r="O201"/>
  <c r="R201" s="1"/>
  <c r="O202"/>
  <c r="R202" s="1"/>
  <c r="O203"/>
  <c r="R203" s="1"/>
  <c r="O204"/>
  <c r="R204" s="1"/>
  <c r="O205"/>
  <c r="R205" s="1"/>
  <c r="O206"/>
  <c r="R206" s="1"/>
  <c r="O207"/>
  <c r="R207" s="1"/>
  <c r="O208"/>
  <c r="R208" s="1"/>
  <c r="O209"/>
  <c r="R209" s="1"/>
  <c r="O210"/>
  <c r="R210" s="1"/>
  <c r="O211"/>
  <c r="R211" s="1"/>
  <c r="O212"/>
  <c r="R212" s="1"/>
  <c r="O213"/>
  <c r="R213" s="1"/>
  <c r="O214"/>
  <c r="R214" s="1"/>
  <c r="O215"/>
  <c r="R215" s="1"/>
  <c r="O216"/>
  <c r="R216" s="1"/>
  <c r="O217"/>
  <c r="R217" s="1"/>
  <c r="O218"/>
  <c r="R218" s="1"/>
  <c r="O219"/>
  <c r="R219" s="1"/>
  <c r="O220"/>
  <c r="R220" s="1"/>
  <c r="O221"/>
  <c r="R221" s="1"/>
  <c r="O222"/>
  <c r="R222" s="1"/>
  <c r="O223"/>
  <c r="R223" s="1"/>
  <c r="O224"/>
  <c r="R224" s="1"/>
  <c r="O225"/>
  <c r="R225" s="1"/>
  <c r="O226"/>
  <c r="R226" s="1"/>
  <c r="J227"/>
  <c r="M227" s="1"/>
  <c r="P227" s="1"/>
  <c r="J231"/>
  <c r="K231" s="1"/>
  <c r="J233"/>
  <c r="M233" s="1"/>
  <c r="P233" s="1"/>
  <c r="J235"/>
  <c r="K235" s="1"/>
  <c r="J239"/>
  <c r="M239" s="1"/>
  <c r="P239" s="1"/>
  <c r="M200"/>
  <c r="P200" s="1"/>
  <c r="K200"/>
  <c r="K228"/>
  <c r="K232"/>
  <c r="K236"/>
  <c r="M229"/>
  <c r="P229" s="1"/>
  <c r="K229"/>
  <c r="O200"/>
  <c r="R200" s="1"/>
  <c r="O227"/>
  <c r="R227" s="1"/>
  <c r="O228"/>
  <c r="R228" s="1"/>
  <c r="O229"/>
  <c r="R229" s="1"/>
  <c r="O230"/>
  <c r="R230" s="1"/>
  <c r="O231"/>
  <c r="R231" s="1"/>
  <c r="O232"/>
  <c r="R232" s="1"/>
  <c r="O233"/>
  <c r="R233" s="1"/>
  <c r="O234"/>
  <c r="R234" s="1"/>
  <c r="O235"/>
  <c r="R235" s="1"/>
  <c r="O236"/>
  <c r="R236" s="1"/>
  <c r="O237"/>
  <c r="R237" s="1"/>
  <c r="O238"/>
  <c r="R238" s="1"/>
  <c r="O239"/>
  <c r="R239" s="1"/>
  <c r="M241"/>
  <c r="P241" s="1"/>
  <c r="K241"/>
  <c r="M243"/>
  <c r="P243" s="1"/>
  <c r="K243"/>
  <c r="M245"/>
  <c r="P245" s="1"/>
  <c r="K245"/>
  <c r="M242"/>
  <c r="P242" s="1"/>
  <c r="K242"/>
  <c r="M246"/>
  <c r="P246" s="1"/>
  <c r="O240"/>
  <c r="R240" s="1"/>
  <c r="O241"/>
  <c r="R241" s="1"/>
  <c r="O242"/>
  <c r="R242" s="1"/>
  <c r="O243"/>
  <c r="R243" s="1"/>
  <c r="O244"/>
  <c r="R244" s="1"/>
  <c r="O245"/>
  <c r="R245" s="1"/>
  <c r="O246"/>
  <c r="R246" s="1"/>
  <c r="M247"/>
  <c r="P247" s="1"/>
  <c r="K247"/>
  <c r="M248"/>
  <c r="P248" s="1"/>
  <c r="K248"/>
  <c r="M249"/>
  <c r="P249" s="1"/>
  <c r="K249"/>
  <c r="M250"/>
  <c r="P250" s="1"/>
  <c r="K250"/>
  <c r="O247"/>
  <c r="R247" s="1"/>
  <c r="O248"/>
  <c r="R248" s="1"/>
  <c r="O249"/>
  <c r="R249" s="1"/>
  <c r="O250"/>
  <c r="R250" s="1"/>
  <c r="M251"/>
  <c r="P251" s="1"/>
  <c r="K251"/>
  <c r="M252"/>
  <c r="P252" s="1"/>
  <c r="K252"/>
  <c r="O251"/>
  <c r="R251" s="1"/>
  <c r="O252"/>
  <c r="R252" s="1"/>
  <c r="K253"/>
  <c r="O253"/>
  <c r="R253" s="1"/>
  <c r="O254"/>
  <c r="R254" s="1"/>
  <c r="O174"/>
  <c r="R174" s="1"/>
  <c r="O172"/>
  <c r="R172" s="1"/>
  <c r="O170"/>
  <c r="R170" s="1"/>
  <c r="O168"/>
  <c r="R168" s="1"/>
  <c r="O166"/>
  <c r="R166" s="1"/>
  <c r="O146"/>
  <c r="R146" s="1"/>
  <c r="O144"/>
  <c r="R144" s="1"/>
  <c r="O142"/>
  <c r="R142" s="1"/>
  <c r="O140"/>
  <c r="R140" s="1"/>
  <c r="O138"/>
  <c r="R138" s="1"/>
  <c r="O136"/>
  <c r="R136" s="1"/>
  <c r="O134"/>
  <c r="R134" s="1"/>
  <c r="O132"/>
  <c r="R132" s="1"/>
  <c r="O130"/>
  <c r="R130" s="1"/>
  <c r="O128"/>
  <c r="R128" s="1"/>
  <c r="O126"/>
  <c r="R126" s="1"/>
  <c r="O124"/>
  <c r="R124" s="1"/>
  <c r="O122"/>
  <c r="R122" s="1"/>
  <c r="O120"/>
  <c r="R120" s="1"/>
  <c r="O118"/>
  <c r="R118" s="1"/>
  <c r="O116"/>
  <c r="R116" s="1"/>
  <c r="O114"/>
  <c r="R114" s="1"/>
  <c r="O112"/>
  <c r="R112" s="1"/>
  <c r="O110"/>
  <c r="R110" s="1"/>
  <c r="O108"/>
  <c r="R108" s="1"/>
  <c r="O106"/>
  <c r="R106" s="1"/>
  <c r="O104"/>
  <c r="R104" s="1"/>
  <c r="O102"/>
  <c r="R102" s="1"/>
  <c r="O100"/>
  <c r="R100" s="1"/>
  <c r="O98"/>
  <c r="R98" s="1"/>
  <c r="O96"/>
  <c r="R96" s="1"/>
  <c r="O94"/>
  <c r="R94" s="1"/>
  <c r="O92"/>
  <c r="R92" s="1"/>
  <c r="O90"/>
  <c r="R90" s="1"/>
  <c r="O88"/>
  <c r="R88" s="1"/>
  <c r="O86"/>
  <c r="R86" s="1"/>
  <c r="O84"/>
  <c r="R84" s="1"/>
  <c r="O82"/>
  <c r="R82" s="1"/>
  <c r="O80"/>
  <c r="R80" s="1"/>
  <c r="O78"/>
  <c r="R78" s="1"/>
  <c r="O76"/>
  <c r="R76" s="1"/>
  <c r="O74"/>
  <c r="R74" s="1"/>
  <c r="O72"/>
  <c r="R72" s="1"/>
  <c r="O70"/>
  <c r="R70" s="1"/>
  <c r="O68"/>
  <c r="R68" s="1"/>
  <c r="O66"/>
  <c r="R66" s="1"/>
  <c r="O64"/>
  <c r="R64" s="1"/>
  <c r="O62"/>
  <c r="R62" s="1"/>
  <c r="O60"/>
  <c r="R60" s="1"/>
  <c r="O58"/>
  <c r="R58" s="1"/>
  <c r="O56"/>
  <c r="R56" s="1"/>
  <c r="O54"/>
  <c r="R54" s="1"/>
  <c r="O52"/>
  <c r="R52" s="1"/>
  <c r="O50"/>
  <c r="R50" s="1"/>
  <c r="O48"/>
  <c r="R48" s="1"/>
  <c r="O46"/>
  <c r="R46" s="1"/>
  <c r="O44"/>
  <c r="R44" s="1"/>
  <c r="O42"/>
  <c r="R42" s="1"/>
  <c r="O40"/>
  <c r="R40" s="1"/>
  <c r="O38"/>
  <c r="R38" s="1"/>
  <c r="O36"/>
  <c r="R36" s="1"/>
  <c r="O34"/>
  <c r="R34" s="1"/>
  <c r="O32"/>
  <c r="R32" s="1"/>
  <c r="O30"/>
  <c r="R30" s="1"/>
  <c r="O28"/>
  <c r="R28" s="1"/>
  <c r="O26"/>
  <c r="R26" s="1"/>
  <c r="O24"/>
  <c r="R24" s="1"/>
  <c r="O22"/>
  <c r="R22" s="1"/>
  <c r="O20"/>
  <c r="R20" s="1"/>
  <c r="O18"/>
  <c r="R18" s="1"/>
  <c r="O16"/>
  <c r="R16" s="1"/>
  <c r="O14"/>
  <c r="R14" s="1"/>
  <c r="O12"/>
  <c r="R12" s="1"/>
  <c r="O10"/>
  <c r="R10" s="1"/>
  <c r="O8"/>
  <c r="R8" s="1"/>
  <c r="O6"/>
  <c r="R6" s="1"/>
  <c r="O199"/>
  <c r="R199" s="1"/>
  <c r="O197"/>
  <c r="R197" s="1"/>
  <c r="O195"/>
  <c r="R195" s="1"/>
  <c r="O193"/>
  <c r="R193" s="1"/>
  <c r="O191"/>
  <c r="R191" s="1"/>
  <c r="O189"/>
  <c r="R189" s="1"/>
  <c r="O187"/>
  <c r="R187" s="1"/>
  <c r="O185"/>
  <c r="R185" s="1"/>
  <c r="O183"/>
  <c r="R183" s="1"/>
  <c r="O181"/>
  <c r="R181" s="1"/>
  <c r="O179"/>
  <c r="R179" s="1"/>
  <c r="O177"/>
  <c r="R177" s="1"/>
  <c r="O175"/>
  <c r="R175" s="1"/>
  <c r="O173"/>
  <c r="R173" s="1"/>
  <c r="O171"/>
  <c r="R171" s="1"/>
  <c r="O169"/>
  <c r="R169" s="1"/>
  <c r="O167"/>
  <c r="R167" s="1"/>
  <c r="O165"/>
  <c r="R165" s="1"/>
  <c r="O163"/>
  <c r="R163" s="1"/>
  <c r="O161"/>
  <c r="R161" s="1"/>
  <c r="O159"/>
  <c r="R159" s="1"/>
  <c r="O157"/>
  <c r="R157" s="1"/>
  <c r="O155"/>
  <c r="R155" s="1"/>
  <c r="O153"/>
  <c r="R153" s="1"/>
  <c r="O151"/>
  <c r="R151" s="1"/>
  <c r="O149"/>
  <c r="R149" s="1"/>
  <c r="O147"/>
  <c r="R147" s="1"/>
  <c r="O145"/>
  <c r="R145" s="1"/>
  <c r="O143"/>
  <c r="R143" s="1"/>
  <c r="O141"/>
  <c r="R141" s="1"/>
  <c r="O139"/>
  <c r="R139" s="1"/>
  <c r="O137"/>
  <c r="R137" s="1"/>
  <c r="O135"/>
  <c r="R135" s="1"/>
  <c r="O133"/>
  <c r="R133" s="1"/>
  <c r="O131"/>
  <c r="R131" s="1"/>
  <c r="O129"/>
  <c r="R129" s="1"/>
  <c r="O127"/>
  <c r="R127" s="1"/>
  <c r="O125"/>
  <c r="R125" s="1"/>
  <c r="O123"/>
  <c r="R123" s="1"/>
  <c r="O121"/>
  <c r="R121" s="1"/>
  <c r="O119"/>
  <c r="R119" s="1"/>
  <c r="O117"/>
  <c r="R117" s="1"/>
  <c r="O115"/>
  <c r="R115" s="1"/>
  <c r="O113"/>
  <c r="R113" s="1"/>
  <c r="O111"/>
  <c r="R111" s="1"/>
  <c r="O109"/>
  <c r="R109" s="1"/>
  <c r="O107"/>
  <c r="R107" s="1"/>
  <c r="O105"/>
  <c r="R105" s="1"/>
  <c r="O103"/>
  <c r="R103" s="1"/>
  <c r="O101"/>
  <c r="R101" s="1"/>
  <c r="O99"/>
  <c r="R99" s="1"/>
  <c r="O97"/>
  <c r="R97" s="1"/>
  <c r="O95"/>
  <c r="R95" s="1"/>
  <c r="O93"/>
  <c r="R93" s="1"/>
  <c r="O91"/>
  <c r="R91" s="1"/>
  <c r="O89"/>
  <c r="R89" s="1"/>
  <c r="O87"/>
  <c r="R87" s="1"/>
  <c r="O85"/>
  <c r="R85" s="1"/>
  <c r="O83"/>
  <c r="R83" s="1"/>
  <c r="O81"/>
  <c r="R81" s="1"/>
  <c r="O79"/>
  <c r="R79" s="1"/>
  <c r="O77"/>
  <c r="R77" s="1"/>
  <c r="O75"/>
  <c r="R75" s="1"/>
  <c r="O73"/>
  <c r="R73" s="1"/>
  <c r="O71"/>
  <c r="R71" s="1"/>
  <c r="O69"/>
  <c r="R69" s="1"/>
  <c r="O67"/>
  <c r="R67" s="1"/>
  <c r="O65"/>
  <c r="R65" s="1"/>
  <c r="O63"/>
  <c r="R63" s="1"/>
  <c r="O61"/>
  <c r="R61" s="1"/>
  <c r="O59"/>
  <c r="R59" s="1"/>
  <c r="O57"/>
  <c r="R57" s="1"/>
  <c r="O55"/>
  <c r="R55" s="1"/>
  <c r="O53"/>
  <c r="R53" s="1"/>
  <c r="O51"/>
  <c r="R51" s="1"/>
  <c r="O49"/>
  <c r="R49" s="1"/>
  <c r="O47"/>
  <c r="R47" s="1"/>
  <c r="O45"/>
  <c r="R45" s="1"/>
  <c r="O43"/>
  <c r="R43" s="1"/>
  <c r="O41"/>
  <c r="R41" s="1"/>
  <c r="O39"/>
  <c r="R39" s="1"/>
  <c r="O37"/>
  <c r="R37" s="1"/>
  <c r="O35"/>
  <c r="R35" s="1"/>
  <c r="O33"/>
  <c r="R33" s="1"/>
  <c r="O31"/>
  <c r="R31" s="1"/>
  <c r="O29"/>
  <c r="R29" s="1"/>
  <c r="O27"/>
  <c r="R27" s="1"/>
  <c r="O25"/>
  <c r="R25" s="1"/>
  <c r="O23"/>
  <c r="R23" s="1"/>
  <c r="O21"/>
  <c r="R21" s="1"/>
  <c r="O19"/>
  <c r="R19" s="1"/>
  <c r="O17"/>
  <c r="R17" s="1"/>
  <c r="O15"/>
  <c r="R15" s="1"/>
  <c r="O13"/>
  <c r="R13" s="1"/>
  <c r="O11"/>
  <c r="R11" s="1"/>
  <c r="O9"/>
  <c r="R9" s="1"/>
  <c r="O7"/>
  <c r="R7" s="1"/>
  <c r="J199"/>
  <c r="M199" s="1"/>
  <c r="P199" s="1"/>
  <c r="S199" s="1"/>
  <c r="J254"/>
  <c r="M254" s="1"/>
  <c r="P254" s="1"/>
  <c r="J197"/>
  <c r="M197" s="1"/>
  <c r="P197" s="1"/>
  <c r="S197" s="1"/>
  <c r="J195"/>
  <c r="M195" s="1"/>
  <c r="P195" s="1"/>
  <c r="S195" s="1"/>
  <c r="J193"/>
  <c r="M193" s="1"/>
  <c r="P193" s="1"/>
  <c r="S193" s="1"/>
  <c r="J191"/>
  <c r="M191" s="1"/>
  <c r="P191" s="1"/>
  <c r="S191" s="1"/>
  <c r="J189"/>
  <c r="M189" s="1"/>
  <c r="P189" s="1"/>
  <c r="S189" s="1"/>
  <c r="J187"/>
  <c r="M187" s="1"/>
  <c r="P187" s="1"/>
  <c r="S187" s="1"/>
  <c r="J185"/>
  <c r="M185" s="1"/>
  <c r="P185" s="1"/>
  <c r="S185" s="1"/>
  <c r="J183"/>
  <c r="M183" s="1"/>
  <c r="P183" s="1"/>
  <c r="S183" s="1"/>
  <c r="J181"/>
  <c r="M181" s="1"/>
  <c r="P181" s="1"/>
  <c r="S181" s="1"/>
  <c r="J179"/>
  <c r="M179" s="1"/>
  <c r="P179" s="1"/>
  <c r="S179" s="1"/>
  <c r="J177"/>
  <c r="M177" s="1"/>
  <c r="P177" s="1"/>
  <c r="S177" s="1"/>
  <c r="J175"/>
  <c r="M175" s="1"/>
  <c r="P175" s="1"/>
  <c r="S175" s="1"/>
  <c r="J173"/>
  <c r="M173" s="1"/>
  <c r="P173" s="1"/>
  <c r="S173" s="1"/>
  <c r="J171"/>
  <c r="M171" s="1"/>
  <c r="P171" s="1"/>
  <c r="S171" s="1"/>
  <c r="J169"/>
  <c r="M169" s="1"/>
  <c r="P169" s="1"/>
  <c r="S169" s="1"/>
  <c r="J167"/>
  <c r="M167" s="1"/>
  <c r="P167" s="1"/>
  <c r="S167" s="1"/>
  <c r="J165"/>
  <c r="M165" s="1"/>
  <c r="P165" s="1"/>
  <c r="S165" s="1"/>
  <c r="J163"/>
  <c r="M163" s="1"/>
  <c r="P163" s="1"/>
  <c r="S163" s="1"/>
  <c r="J161"/>
  <c r="M161" s="1"/>
  <c r="P161" s="1"/>
  <c r="S161" s="1"/>
  <c r="J159"/>
  <c r="M159" s="1"/>
  <c r="P159" s="1"/>
  <c r="S159" s="1"/>
  <c r="J157"/>
  <c r="M157" s="1"/>
  <c r="P157" s="1"/>
  <c r="S157" s="1"/>
  <c r="J155"/>
  <c r="M155" s="1"/>
  <c r="P155" s="1"/>
  <c r="S155" s="1"/>
  <c r="J153"/>
  <c r="M153" s="1"/>
  <c r="P153" s="1"/>
  <c r="S153" s="1"/>
  <c r="J151"/>
  <c r="M151" s="1"/>
  <c r="P151" s="1"/>
  <c r="S151" s="1"/>
  <c r="J149"/>
  <c r="M149" s="1"/>
  <c r="P149" s="1"/>
  <c r="S149" s="1"/>
  <c r="J147"/>
  <c r="M147" s="1"/>
  <c r="P147" s="1"/>
  <c r="S147" s="1"/>
  <c r="J145"/>
  <c r="M145" s="1"/>
  <c r="P145" s="1"/>
  <c r="S145" s="1"/>
  <c r="J143"/>
  <c r="M143" s="1"/>
  <c r="P143" s="1"/>
  <c r="S143" s="1"/>
  <c r="J198"/>
  <c r="M198" s="1"/>
  <c r="P198" s="1"/>
  <c r="S198" s="1"/>
  <c r="J196"/>
  <c r="M196" s="1"/>
  <c r="P196" s="1"/>
  <c r="S196" s="1"/>
  <c r="J194"/>
  <c r="M194" s="1"/>
  <c r="P194" s="1"/>
  <c r="S194" s="1"/>
  <c r="J192"/>
  <c r="M192" s="1"/>
  <c r="P192" s="1"/>
  <c r="S192" s="1"/>
  <c r="J190"/>
  <c r="M190" s="1"/>
  <c r="P190" s="1"/>
  <c r="S190" s="1"/>
  <c r="J188"/>
  <c r="M188" s="1"/>
  <c r="P188" s="1"/>
  <c r="S188" s="1"/>
  <c r="J186"/>
  <c r="M186" s="1"/>
  <c r="P186" s="1"/>
  <c r="S186" s="1"/>
  <c r="J184"/>
  <c r="M184" s="1"/>
  <c r="P184" s="1"/>
  <c r="S184" s="1"/>
  <c r="J182"/>
  <c r="M182" s="1"/>
  <c r="P182" s="1"/>
  <c r="S182" s="1"/>
  <c r="J180"/>
  <c r="M180" s="1"/>
  <c r="P180" s="1"/>
  <c r="S180" s="1"/>
  <c r="J178"/>
  <c r="M178" s="1"/>
  <c r="P178" s="1"/>
  <c r="S178" s="1"/>
  <c r="J176"/>
  <c r="M176" s="1"/>
  <c r="P176" s="1"/>
  <c r="S176" s="1"/>
  <c r="J174"/>
  <c r="M174" s="1"/>
  <c r="P174" s="1"/>
  <c r="S174" s="1"/>
  <c r="J172"/>
  <c r="M172" s="1"/>
  <c r="P172" s="1"/>
  <c r="J170"/>
  <c r="M170" s="1"/>
  <c r="P170" s="1"/>
  <c r="S170" s="1"/>
  <c r="J168"/>
  <c r="M168" s="1"/>
  <c r="P168" s="1"/>
  <c r="J166"/>
  <c r="M166" s="1"/>
  <c r="P166" s="1"/>
  <c r="S166" s="1"/>
  <c r="J164"/>
  <c r="M164" s="1"/>
  <c r="P164" s="1"/>
  <c r="S164" s="1"/>
  <c r="J162"/>
  <c r="M162" s="1"/>
  <c r="P162" s="1"/>
  <c r="S162" s="1"/>
  <c r="J160"/>
  <c r="M160" s="1"/>
  <c r="P160" s="1"/>
  <c r="S160" s="1"/>
  <c r="J158"/>
  <c r="M158" s="1"/>
  <c r="P158" s="1"/>
  <c r="S158" s="1"/>
  <c r="J156"/>
  <c r="M156" s="1"/>
  <c r="P156" s="1"/>
  <c r="S156" s="1"/>
  <c r="J154"/>
  <c r="M154" s="1"/>
  <c r="P154" s="1"/>
  <c r="S154" s="1"/>
  <c r="J152"/>
  <c r="M152" s="1"/>
  <c r="P152" s="1"/>
  <c r="S152" s="1"/>
  <c r="J150"/>
  <c r="M150" s="1"/>
  <c r="P150" s="1"/>
  <c r="S150" s="1"/>
  <c r="J148"/>
  <c r="M148" s="1"/>
  <c r="P148" s="1"/>
  <c r="S148" s="1"/>
  <c r="J146"/>
  <c r="M146" s="1"/>
  <c r="P146" s="1"/>
  <c r="S146" s="1"/>
  <c r="J144"/>
  <c r="M144" s="1"/>
  <c r="P144" s="1"/>
  <c r="S144" s="1"/>
  <c r="K226" l="1"/>
  <c r="M240"/>
  <c r="P240" s="1"/>
  <c r="K216"/>
  <c r="M231"/>
  <c r="P231" s="1"/>
  <c r="S168"/>
  <c r="S172"/>
  <c r="S254"/>
  <c r="M244"/>
  <c r="P244" s="1"/>
  <c r="M237"/>
  <c r="P237" s="1"/>
  <c r="K238"/>
  <c r="M234"/>
  <c r="P234" s="1"/>
  <c r="K230"/>
  <c r="K220"/>
  <c r="K208"/>
  <c r="K224"/>
  <c r="K218"/>
  <c r="K212"/>
  <c r="K204"/>
  <c r="M235"/>
  <c r="P235" s="1"/>
  <c r="S235" s="1"/>
  <c r="L235" s="1"/>
  <c r="K222"/>
  <c r="K227"/>
  <c r="K239"/>
  <c r="S239"/>
  <c r="L239" s="1"/>
  <c r="S226"/>
  <c r="L226" s="1"/>
  <c r="S224"/>
  <c r="L224" s="1"/>
  <c r="K233"/>
  <c r="S225"/>
  <c r="L225" s="1"/>
  <c r="S223"/>
  <c r="L223" s="1"/>
  <c r="S222"/>
  <c r="L222" s="1"/>
  <c r="S221"/>
  <c r="L221" s="1"/>
  <c r="S220"/>
  <c r="L220" s="1"/>
  <c r="S219"/>
  <c r="L219" s="1"/>
  <c r="S218"/>
  <c r="L218" s="1"/>
  <c r="S217"/>
  <c r="L217" s="1"/>
  <c r="S216"/>
  <c r="L216" s="1"/>
  <c r="S214"/>
  <c r="L214" s="1"/>
  <c r="S212"/>
  <c r="L212" s="1"/>
  <c r="S210"/>
  <c r="L210" s="1"/>
  <c r="S208"/>
  <c r="L208" s="1"/>
  <c r="S206"/>
  <c r="L206" s="1"/>
  <c r="S204"/>
  <c r="L204" s="1"/>
  <c r="S202"/>
  <c r="L202" s="1"/>
  <c r="S215"/>
  <c r="L215" s="1"/>
  <c r="S213"/>
  <c r="L213" s="1"/>
  <c r="S211"/>
  <c r="L211" s="1"/>
  <c r="S209"/>
  <c r="L209" s="1"/>
  <c r="S207"/>
  <c r="L207" s="1"/>
  <c r="S205"/>
  <c r="L205" s="1"/>
  <c r="S203"/>
  <c r="L203" s="1"/>
  <c r="S201"/>
  <c r="L201" s="1"/>
  <c r="S237"/>
  <c r="L237" s="1"/>
  <c r="S233"/>
  <c r="L233" s="1"/>
  <c r="S231"/>
  <c r="L231" s="1"/>
  <c r="S229"/>
  <c r="L229" s="1"/>
  <c r="S227"/>
  <c r="L227" s="1"/>
  <c r="S238"/>
  <c r="L238" s="1"/>
  <c r="S236"/>
  <c r="L236" s="1"/>
  <c r="S234"/>
  <c r="L234" s="1"/>
  <c r="S232"/>
  <c r="L232" s="1"/>
  <c r="S230"/>
  <c r="L230" s="1"/>
  <c r="S228"/>
  <c r="L228" s="1"/>
  <c r="S200"/>
  <c r="L200" s="1"/>
  <c r="S246"/>
  <c r="L246" s="1"/>
  <c r="S244"/>
  <c r="L244" s="1"/>
  <c r="S242"/>
  <c r="L242" s="1"/>
  <c r="S240"/>
  <c r="L240" s="1"/>
  <c r="S245"/>
  <c r="L245" s="1"/>
  <c r="S243"/>
  <c r="L243" s="1"/>
  <c r="S241"/>
  <c r="L241" s="1"/>
  <c r="S250"/>
  <c r="L250" s="1"/>
  <c r="S249"/>
  <c r="L249" s="1"/>
  <c r="S248"/>
  <c r="L248" s="1"/>
  <c r="S247"/>
  <c r="L247" s="1"/>
  <c r="S252"/>
  <c r="L252" s="1"/>
  <c r="S251"/>
  <c r="L251" s="1"/>
  <c r="S253"/>
  <c r="L253" s="1"/>
  <c r="K199"/>
  <c r="L199"/>
  <c r="K146"/>
  <c r="L146"/>
  <c r="L150"/>
  <c r="K150"/>
  <c r="L154"/>
  <c r="K154"/>
  <c r="L158"/>
  <c r="K158"/>
  <c r="L162"/>
  <c r="K162"/>
  <c r="L166"/>
  <c r="K166"/>
  <c r="L170"/>
  <c r="K170"/>
  <c r="L174"/>
  <c r="K174"/>
  <c r="L178"/>
  <c r="K178"/>
  <c r="L182"/>
  <c r="K182"/>
  <c r="L186"/>
  <c r="K186"/>
  <c r="L190"/>
  <c r="K190"/>
  <c r="L194"/>
  <c r="K194"/>
  <c r="L198"/>
  <c r="K198"/>
  <c r="K143"/>
  <c r="L143"/>
  <c r="K147"/>
  <c r="L147"/>
  <c r="K151"/>
  <c r="L151"/>
  <c r="K155"/>
  <c r="L155"/>
  <c r="K159"/>
  <c r="L159"/>
  <c r="K163"/>
  <c r="L163"/>
  <c r="K167"/>
  <c r="L167"/>
  <c r="K171"/>
  <c r="L171"/>
  <c r="K175"/>
  <c r="L175"/>
  <c r="K179"/>
  <c r="L179"/>
  <c r="K183"/>
  <c r="L183"/>
  <c r="K187"/>
  <c r="L187"/>
  <c r="K191"/>
  <c r="L191"/>
  <c r="K195"/>
  <c r="L195"/>
  <c r="K254"/>
  <c r="L254"/>
  <c r="K144"/>
  <c r="L144"/>
  <c r="K148"/>
  <c r="L148"/>
  <c r="L152"/>
  <c r="K152"/>
  <c r="L156"/>
  <c r="K156"/>
  <c r="L160"/>
  <c r="K160"/>
  <c r="L164"/>
  <c r="K164"/>
  <c r="L168"/>
  <c r="K168"/>
  <c r="L172"/>
  <c r="K172"/>
  <c r="L176"/>
  <c r="K176"/>
  <c r="L180"/>
  <c r="K180"/>
  <c r="L184"/>
  <c r="K184"/>
  <c r="L188"/>
  <c r="K188"/>
  <c r="L192"/>
  <c r="K192"/>
  <c r="L196"/>
  <c r="K196"/>
  <c r="K145"/>
  <c r="L145"/>
  <c r="K149"/>
  <c r="L149"/>
  <c r="K153"/>
  <c r="L153"/>
  <c r="K157"/>
  <c r="L157"/>
  <c r="K161"/>
  <c r="L161"/>
  <c r="K165"/>
  <c r="L165"/>
  <c r="K169"/>
  <c r="L169"/>
  <c r="K173"/>
  <c r="L173"/>
  <c r="K177"/>
  <c r="L177"/>
  <c r="K181"/>
  <c r="L181"/>
  <c r="K185"/>
  <c r="L185"/>
  <c r="K189"/>
  <c r="L189"/>
  <c r="K193"/>
  <c r="L193"/>
  <c r="K197"/>
  <c r="L197"/>
  <c r="J5"/>
  <c r="M5" s="1"/>
  <c r="P5" s="1"/>
  <c r="J90"/>
  <c r="J92"/>
  <c r="J94"/>
  <c r="J96"/>
  <c r="J98"/>
  <c r="J100"/>
  <c r="J102"/>
  <c r="J104"/>
  <c r="J106"/>
  <c r="J108"/>
  <c r="J110"/>
  <c r="J112"/>
  <c r="J114"/>
  <c r="J116"/>
  <c r="J118"/>
  <c r="J120"/>
  <c r="J122"/>
  <c r="J124"/>
  <c r="J126"/>
  <c r="J128"/>
  <c r="J130"/>
  <c r="J132"/>
  <c r="J134"/>
  <c r="J136"/>
  <c r="J138"/>
  <c r="J140"/>
  <c r="J142"/>
  <c r="J121"/>
  <c r="J88"/>
  <c r="J6"/>
  <c r="J8"/>
  <c r="J10"/>
  <c r="J12"/>
  <c r="J14"/>
  <c r="J16"/>
  <c r="J18"/>
  <c r="J20"/>
  <c r="J22"/>
  <c r="J24"/>
  <c r="J26"/>
  <c r="J28"/>
  <c r="J30"/>
  <c r="J32"/>
  <c r="J34"/>
  <c r="J36"/>
  <c r="J38"/>
  <c r="J40"/>
  <c r="J42"/>
  <c r="J44"/>
  <c r="J46"/>
  <c r="J48"/>
  <c r="J50"/>
  <c r="J52"/>
  <c r="J54"/>
  <c r="J56"/>
  <c r="J58"/>
  <c r="J60"/>
  <c r="J62"/>
  <c r="J64"/>
  <c r="J66"/>
  <c r="J68"/>
  <c r="J70"/>
  <c r="J72"/>
  <c r="J74"/>
  <c r="J76"/>
  <c r="J78"/>
  <c r="J80"/>
  <c r="J82"/>
  <c r="J84"/>
  <c r="J86"/>
  <c r="J7"/>
  <c r="J9"/>
  <c r="J11"/>
  <c r="J13"/>
  <c r="J15"/>
  <c r="J17"/>
  <c r="J19"/>
  <c r="J21"/>
  <c r="J23"/>
  <c r="J25"/>
  <c r="J27"/>
  <c r="J29"/>
  <c r="J31"/>
  <c r="J33"/>
  <c r="J35"/>
  <c r="J37"/>
  <c r="J39"/>
  <c r="J41"/>
  <c r="J43"/>
  <c r="J45"/>
  <c r="J47"/>
  <c r="J49"/>
  <c r="J51"/>
  <c r="J53"/>
  <c r="J55"/>
  <c r="J57"/>
  <c r="J59"/>
  <c r="J61"/>
  <c r="J63"/>
  <c r="J65"/>
  <c r="J67"/>
  <c r="J69"/>
  <c r="J71"/>
  <c r="J73"/>
  <c r="J75"/>
  <c r="J77"/>
  <c r="J79"/>
  <c r="J81"/>
  <c r="J83"/>
  <c r="J85"/>
  <c r="J87"/>
  <c r="J89"/>
  <c r="J91"/>
  <c r="J93"/>
  <c r="J95"/>
  <c r="J97"/>
  <c r="J99"/>
  <c r="J101"/>
  <c r="J103"/>
  <c r="J105"/>
  <c r="J107"/>
  <c r="J109"/>
  <c r="J111"/>
  <c r="J113"/>
  <c r="J115"/>
  <c r="J117"/>
  <c r="J119"/>
  <c r="J123"/>
  <c r="J125"/>
  <c r="J127"/>
  <c r="J129"/>
  <c r="J131"/>
  <c r="J133"/>
  <c r="J135"/>
  <c r="J137"/>
  <c r="J139"/>
  <c r="J141"/>
  <c r="K137" l="1"/>
  <c r="M137"/>
  <c r="P137" s="1"/>
  <c r="S137" s="1"/>
  <c r="K129"/>
  <c r="M129"/>
  <c r="P129" s="1"/>
  <c r="S129" s="1"/>
  <c r="K125"/>
  <c r="M125"/>
  <c r="P125" s="1"/>
  <c r="S125" s="1"/>
  <c r="K115"/>
  <c r="M115"/>
  <c r="P115" s="1"/>
  <c r="S115" s="1"/>
  <c r="K103"/>
  <c r="M103"/>
  <c r="P103" s="1"/>
  <c r="S103" s="1"/>
  <c r="K95"/>
  <c r="M95"/>
  <c r="P95" s="1"/>
  <c r="S95" s="1"/>
  <c r="K87"/>
  <c r="M87"/>
  <c r="P87" s="1"/>
  <c r="S87" s="1"/>
  <c r="K139"/>
  <c r="M139"/>
  <c r="P139" s="1"/>
  <c r="S139" s="1"/>
  <c r="K135"/>
  <c r="M135"/>
  <c r="P135" s="1"/>
  <c r="S135" s="1"/>
  <c r="K131"/>
  <c r="M131"/>
  <c r="P131" s="1"/>
  <c r="S131" s="1"/>
  <c r="K127"/>
  <c r="M127"/>
  <c r="P127" s="1"/>
  <c r="S127" s="1"/>
  <c r="K123"/>
  <c r="M123"/>
  <c r="P123" s="1"/>
  <c r="S123" s="1"/>
  <c r="K117"/>
  <c r="M117"/>
  <c r="P117" s="1"/>
  <c r="S117" s="1"/>
  <c r="K113"/>
  <c r="M113"/>
  <c r="P113" s="1"/>
  <c r="S113" s="1"/>
  <c r="K109"/>
  <c r="M109"/>
  <c r="P109" s="1"/>
  <c r="S109" s="1"/>
  <c r="K105"/>
  <c r="M105"/>
  <c r="P105" s="1"/>
  <c r="S105" s="1"/>
  <c r="K101"/>
  <c r="M101"/>
  <c r="P101" s="1"/>
  <c r="S101" s="1"/>
  <c r="K97"/>
  <c r="M97"/>
  <c r="P97" s="1"/>
  <c r="S97" s="1"/>
  <c r="K93"/>
  <c r="M93"/>
  <c r="P93" s="1"/>
  <c r="S93" s="1"/>
  <c r="K89"/>
  <c r="M89"/>
  <c r="P89" s="1"/>
  <c r="S89" s="1"/>
  <c r="K85"/>
  <c r="M85"/>
  <c r="P85" s="1"/>
  <c r="S85" s="1"/>
  <c r="K81"/>
  <c r="M81"/>
  <c r="P81" s="1"/>
  <c r="S81" s="1"/>
  <c r="K77"/>
  <c r="M77"/>
  <c r="P77" s="1"/>
  <c r="S77" s="1"/>
  <c r="K73"/>
  <c r="M73"/>
  <c r="P73" s="1"/>
  <c r="S73" s="1"/>
  <c r="K69"/>
  <c r="M69"/>
  <c r="P69" s="1"/>
  <c r="S69" s="1"/>
  <c r="K65"/>
  <c r="M65"/>
  <c r="P65" s="1"/>
  <c r="S65" s="1"/>
  <c r="K61"/>
  <c r="M61"/>
  <c r="P61" s="1"/>
  <c r="S61" s="1"/>
  <c r="K57"/>
  <c r="M57"/>
  <c r="P57" s="1"/>
  <c r="S57" s="1"/>
  <c r="K53"/>
  <c r="M53"/>
  <c r="P53" s="1"/>
  <c r="S53" s="1"/>
  <c r="K49"/>
  <c r="M49"/>
  <c r="P49" s="1"/>
  <c r="S49" s="1"/>
  <c r="K45"/>
  <c r="M45"/>
  <c r="P45" s="1"/>
  <c r="S45" s="1"/>
  <c r="K41"/>
  <c r="M41"/>
  <c r="P41" s="1"/>
  <c r="S41" s="1"/>
  <c r="K37"/>
  <c r="M37"/>
  <c r="P37" s="1"/>
  <c r="S37" s="1"/>
  <c r="K33"/>
  <c r="M33"/>
  <c r="P33" s="1"/>
  <c r="S33" s="1"/>
  <c r="K29"/>
  <c r="M29"/>
  <c r="P29" s="1"/>
  <c r="S29" s="1"/>
  <c r="K25"/>
  <c r="M25"/>
  <c r="P25" s="1"/>
  <c r="S25" s="1"/>
  <c r="K21"/>
  <c r="M21"/>
  <c r="P21" s="1"/>
  <c r="S21" s="1"/>
  <c r="K17"/>
  <c r="M17"/>
  <c r="P17" s="1"/>
  <c r="S17" s="1"/>
  <c r="K13"/>
  <c r="M13"/>
  <c r="P13" s="1"/>
  <c r="S13" s="1"/>
  <c r="K9"/>
  <c r="M9"/>
  <c r="P9" s="1"/>
  <c r="S9" s="1"/>
  <c r="K86"/>
  <c r="M86"/>
  <c r="P86" s="1"/>
  <c r="S86" s="1"/>
  <c r="K82"/>
  <c r="M82"/>
  <c r="P82" s="1"/>
  <c r="S82" s="1"/>
  <c r="K78"/>
  <c r="M78"/>
  <c r="P78" s="1"/>
  <c r="S78" s="1"/>
  <c r="K74"/>
  <c r="M74"/>
  <c r="P74" s="1"/>
  <c r="S74" s="1"/>
  <c r="K70"/>
  <c r="M70"/>
  <c r="P70" s="1"/>
  <c r="S70" s="1"/>
  <c r="K66"/>
  <c r="M66"/>
  <c r="P66" s="1"/>
  <c r="S66" s="1"/>
  <c r="K62"/>
  <c r="M62"/>
  <c r="P62" s="1"/>
  <c r="S62" s="1"/>
  <c r="K58"/>
  <c r="M58"/>
  <c r="P58" s="1"/>
  <c r="S58" s="1"/>
  <c r="K54"/>
  <c r="M54"/>
  <c r="P54" s="1"/>
  <c r="S54" s="1"/>
  <c r="K50"/>
  <c r="M50"/>
  <c r="P50" s="1"/>
  <c r="S50" s="1"/>
  <c r="K46"/>
  <c r="M46"/>
  <c r="P46" s="1"/>
  <c r="S46" s="1"/>
  <c r="K42"/>
  <c r="M42"/>
  <c r="P42" s="1"/>
  <c r="S42" s="1"/>
  <c r="K38"/>
  <c r="M38"/>
  <c r="P38" s="1"/>
  <c r="S38" s="1"/>
  <c r="K34"/>
  <c r="M34"/>
  <c r="P34" s="1"/>
  <c r="S34" s="1"/>
  <c r="K30"/>
  <c r="M30"/>
  <c r="P30" s="1"/>
  <c r="S30" s="1"/>
  <c r="K26"/>
  <c r="M26"/>
  <c r="P26" s="1"/>
  <c r="S26" s="1"/>
  <c r="K22"/>
  <c r="M22"/>
  <c r="P22" s="1"/>
  <c r="S22" s="1"/>
  <c r="K18"/>
  <c r="M18"/>
  <c r="P18" s="1"/>
  <c r="S18" s="1"/>
  <c r="K14"/>
  <c r="M14"/>
  <c r="P14" s="1"/>
  <c r="S14" s="1"/>
  <c r="K10"/>
  <c r="M10"/>
  <c r="P10" s="1"/>
  <c r="S10" s="1"/>
  <c r="K6"/>
  <c r="M6"/>
  <c r="P6" s="1"/>
  <c r="S6" s="1"/>
  <c r="K121"/>
  <c r="M121"/>
  <c r="P121" s="1"/>
  <c r="S121" s="1"/>
  <c r="K140"/>
  <c r="M140"/>
  <c r="P140" s="1"/>
  <c r="S140" s="1"/>
  <c r="K136"/>
  <c r="M136"/>
  <c r="P136" s="1"/>
  <c r="S136" s="1"/>
  <c r="K132"/>
  <c r="M132"/>
  <c r="P132" s="1"/>
  <c r="S132" s="1"/>
  <c r="K128"/>
  <c r="M128"/>
  <c r="P128" s="1"/>
  <c r="S128" s="1"/>
  <c r="K124"/>
  <c r="M124"/>
  <c r="P124" s="1"/>
  <c r="S124" s="1"/>
  <c r="K120"/>
  <c r="M120"/>
  <c r="P120" s="1"/>
  <c r="S120" s="1"/>
  <c r="K116"/>
  <c r="M116"/>
  <c r="P116" s="1"/>
  <c r="S116" s="1"/>
  <c r="K112"/>
  <c r="M112"/>
  <c r="P112" s="1"/>
  <c r="S112" s="1"/>
  <c r="K108"/>
  <c r="M108"/>
  <c r="P108" s="1"/>
  <c r="S108" s="1"/>
  <c r="K104"/>
  <c r="M104"/>
  <c r="P104" s="1"/>
  <c r="S104" s="1"/>
  <c r="K100"/>
  <c r="M100"/>
  <c r="P100" s="1"/>
  <c r="S100" s="1"/>
  <c r="K96"/>
  <c r="M96"/>
  <c r="P96" s="1"/>
  <c r="S96" s="1"/>
  <c r="K92"/>
  <c r="M92"/>
  <c r="P92" s="1"/>
  <c r="S92" s="1"/>
  <c r="K141"/>
  <c r="M141"/>
  <c r="P141" s="1"/>
  <c r="S141" s="1"/>
  <c r="K133"/>
  <c r="M133"/>
  <c r="P133" s="1"/>
  <c r="S133" s="1"/>
  <c r="K119"/>
  <c r="M119"/>
  <c r="P119" s="1"/>
  <c r="S119" s="1"/>
  <c r="K111"/>
  <c r="M111"/>
  <c r="P111" s="1"/>
  <c r="S111" s="1"/>
  <c r="K107"/>
  <c r="M107"/>
  <c r="P107" s="1"/>
  <c r="S107" s="1"/>
  <c r="K99"/>
  <c r="M99"/>
  <c r="P99" s="1"/>
  <c r="S99" s="1"/>
  <c r="K91"/>
  <c r="M91"/>
  <c r="P91" s="1"/>
  <c r="S91" s="1"/>
  <c r="K83"/>
  <c r="M83"/>
  <c r="P83" s="1"/>
  <c r="S83" s="1"/>
  <c r="K79"/>
  <c r="M79"/>
  <c r="P79" s="1"/>
  <c r="S79" s="1"/>
  <c r="K75"/>
  <c r="M75"/>
  <c r="P75" s="1"/>
  <c r="S75" s="1"/>
  <c r="K71"/>
  <c r="M71"/>
  <c r="P71" s="1"/>
  <c r="S71" s="1"/>
  <c r="K67"/>
  <c r="M67"/>
  <c r="P67" s="1"/>
  <c r="S67" s="1"/>
  <c r="K63"/>
  <c r="M63"/>
  <c r="P63" s="1"/>
  <c r="S63" s="1"/>
  <c r="K59"/>
  <c r="M59"/>
  <c r="P59" s="1"/>
  <c r="S59" s="1"/>
  <c r="K55"/>
  <c r="M55"/>
  <c r="P55" s="1"/>
  <c r="S55" s="1"/>
  <c r="K51"/>
  <c r="M51"/>
  <c r="P51" s="1"/>
  <c r="S51" s="1"/>
  <c r="K47"/>
  <c r="M47"/>
  <c r="P47" s="1"/>
  <c r="S47" s="1"/>
  <c r="K43"/>
  <c r="M43"/>
  <c r="P43" s="1"/>
  <c r="S43" s="1"/>
  <c r="K39"/>
  <c r="M39"/>
  <c r="P39" s="1"/>
  <c r="S39" s="1"/>
  <c r="K35"/>
  <c r="M35"/>
  <c r="P35" s="1"/>
  <c r="S35" s="1"/>
  <c r="K31"/>
  <c r="M31"/>
  <c r="P31" s="1"/>
  <c r="S31" s="1"/>
  <c r="K27"/>
  <c r="M27"/>
  <c r="P27" s="1"/>
  <c r="S27" s="1"/>
  <c r="K23"/>
  <c r="M23"/>
  <c r="P23" s="1"/>
  <c r="S23" s="1"/>
  <c r="K19"/>
  <c r="M19"/>
  <c r="P19" s="1"/>
  <c r="S19" s="1"/>
  <c r="K15"/>
  <c r="M15"/>
  <c r="P15" s="1"/>
  <c r="S15" s="1"/>
  <c r="K11"/>
  <c r="M11"/>
  <c r="P11" s="1"/>
  <c r="S11" s="1"/>
  <c r="K7"/>
  <c r="M7"/>
  <c r="P7" s="1"/>
  <c r="S7" s="1"/>
  <c r="K84"/>
  <c r="M84"/>
  <c r="P84" s="1"/>
  <c r="S84" s="1"/>
  <c r="K80"/>
  <c r="M80"/>
  <c r="P80" s="1"/>
  <c r="S80" s="1"/>
  <c r="K76"/>
  <c r="M76"/>
  <c r="P76" s="1"/>
  <c r="S76" s="1"/>
  <c r="K72"/>
  <c r="M72"/>
  <c r="P72" s="1"/>
  <c r="S72" s="1"/>
  <c r="K68"/>
  <c r="M68"/>
  <c r="P68" s="1"/>
  <c r="S68" s="1"/>
  <c r="K64"/>
  <c r="M64"/>
  <c r="P64" s="1"/>
  <c r="S64" s="1"/>
  <c r="K60"/>
  <c r="M60"/>
  <c r="P60" s="1"/>
  <c r="S60" s="1"/>
  <c r="K56"/>
  <c r="M56"/>
  <c r="P56" s="1"/>
  <c r="S56" s="1"/>
  <c r="K52"/>
  <c r="M52"/>
  <c r="P52" s="1"/>
  <c r="S52" s="1"/>
  <c r="K48"/>
  <c r="M48"/>
  <c r="P48" s="1"/>
  <c r="S48" s="1"/>
  <c r="K44"/>
  <c r="M44"/>
  <c r="P44" s="1"/>
  <c r="S44" s="1"/>
  <c r="K40"/>
  <c r="M40"/>
  <c r="P40" s="1"/>
  <c r="S40" s="1"/>
  <c r="K36"/>
  <c r="M36"/>
  <c r="P36" s="1"/>
  <c r="S36" s="1"/>
  <c r="K32"/>
  <c r="M32"/>
  <c r="P32" s="1"/>
  <c r="S32" s="1"/>
  <c r="K28"/>
  <c r="M28"/>
  <c r="P28" s="1"/>
  <c r="S28" s="1"/>
  <c r="K24"/>
  <c r="M24"/>
  <c r="P24" s="1"/>
  <c r="S24" s="1"/>
  <c r="K20"/>
  <c r="M20"/>
  <c r="P20" s="1"/>
  <c r="S20" s="1"/>
  <c r="K16"/>
  <c r="M16"/>
  <c r="P16" s="1"/>
  <c r="S16" s="1"/>
  <c r="K12"/>
  <c r="M12"/>
  <c r="P12" s="1"/>
  <c r="S12" s="1"/>
  <c r="K8"/>
  <c r="M8"/>
  <c r="P8" s="1"/>
  <c r="S8" s="1"/>
  <c r="K88"/>
  <c r="M88"/>
  <c r="P88" s="1"/>
  <c r="S88" s="1"/>
  <c r="K142"/>
  <c r="M142"/>
  <c r="P142" s="1"/>
  <c r="S142" s="1"/>
  <c r="K138"/>
  <c r="M138"/>
  <c r="P138" s="1"/>
  <c r="S138" s="1"/>
  <c r="K134"/>
  <c r="M134"/>
  <c r="P134" s="1"/>
  <c r="S134" s="1"/>
  <c r="K130"/>
  <c r="M130"/>
  <c r="P130" s="1"/>
  <c r="S130" s="1"/>
  <c r="K126"/>
  <c r="M126"/>
  <c r="P126" s="1"/>
  <c r="S126" s="1"/>
  <c r="K122"/>
  <c r="M122"/>
  <c r="P122" s="1"/>
  <c r="S122" s="1"/>
  <c r="K118"/>
  <c r="M118"/>
  <c r="P118" s="1"/>
  <c r="S118" s="1"/>
  <c r="K114"/>
  <c r="M114"/>
  <c r="P114" s="1"/>
  <c r="S114" s="1"/>
  <c r="K110"/>
  <c r="M110"/>
  <c r="P110" s="1"/>
  <c r="S110" s="1"/>
  <c r="K106"/>
  <c r="M106"/>
  <c r="P106" s="1"/>
  <c r="S106" s="1"/>
  <c r="K102"/>
  <c r="M102"/>
  <c r="P102" s="1"/>
  <c r="S102" s="1"/>
  <c r="K98"/>
  <c r="M98"/>
  <c r="P98" s="1"/>
  <c r="S98" s="1"/>
  <c r="K94"/>
  <c r="M94"/>
  <c r="P94" s="1"/>
  <c r="S94" s="1"/>
  <c r="K90"/>
  <c r="M90"/>
  <c r="P90" s="1"/>
  <c r="S90" s="1"/>
  <c r="K5"/>
  <c r="L90" l="1"/>
  <c r="L106"/>
  <c r="L122"/>
  <c r="L138"/>
  <c r="L12"/>
  <c r="L28"/>
  <c r="L56"/>
  <c r="L11"/>
  <c r="L59"/>
  <c r="L95"/>
  <c r="L133"/>
  <c r="L100"/>
  <c r="L116"/>
  <c r="L94"/>
  <c r="L102"/>
  <c r="L110"/>
  <c r="L118"/>
  <c r="L126"/>
  <c r="L134"/>
  <c r="L142"/>
  <c r="L8"/>
  <c r="L16"/>
  <c r="L24"/>
  <c r="L36"/>
  <c r="L48"/>
  <c r="L64"/>
  <c r="L84"/>
  <c r="L19"/>
  <c r="L31"/>
  <c r="L51"/>
  <c r="L67"/>
  <c r="L87"/>
  <c r="L103"/>
  <c r="L125"/>
  <c r="L137"/>
  <c r="L96"/>
  <c r="L104"/>
  <c r="L112"/>
  <c r="L120"/>
  <c r="L128"/>
  <c r="L136"/>
  <c r="L121"/>
  <c r="L10"/>
  <c r="L18"/>
  <c r="L26"/>
  <c r="L34"/>
  <c r="L42"/>
  <c r="L50"/>
  <c r="L58"/>
  <c r="L66"/>
  <c r="L74"/>
  <c r="L82"/>
  <c r="L9"/>
  <c r="L17"/>
  <c r="L25"/>
  <c r="L33"/>
  <c r="L41"/>
  <c r="L49"/>
  <c r="L57"/>
  <c r="L65"/>
  <c r="L73"/>
  <c r="L81"/>
  <c r="L89"/>
  <c r="L97"/>
  <c r="L105"/>
  <c r="L113"/>
  <c r="L123"/>
  <c r="L131"/>
  <c r="L139"/>
  <c r="L32"/>
  <c r="L52"/>
  <c r="L68"/>
  <c r="L80"/>
  <c r="L15"/>
  <c r="L35"/>
  <c r="L47"/>
  <c r="L63"/>
  <c r="L75"/>
  <c r="L91"/>
  <c r="L107"/>
  <c r="L119"/>
  <c r="L141"/>
  <c r="L98"/>
  <c r="L114"/>
  <c r="L130"/>
  <c r="L88"/>
  <c r="L20"/>
  <c r="L40"/>
  <c r="L72"/>
  <c r="L23"/>
  <c r="L43"/>
  <c r="L79"/>
  <c r="L111"/>
  <c r="L92"/>
  <c r="L108"/>
  <c r="L124"/>
  <c r="L132"/>
  <c r="L140"/>
  <c r="L6"/>
  <c r="L14"/>
  <c r="L22"/>
  <c r="L30"/>
  <c r="L38"/>
  <c r="L46"/>
  <c r="L54"/>
  <c r="L62"/>
  <c r="L70"/>
  <c r="L78"/>
  <c r="L86"/>
  <c r="L13"/>
  <c r="L21"/>
  <c r="L29"/>
  <c r="L37"/>
  <c r="L45"/>
  <c r="L53"/>
  <c r="L61"/>
  <c r="L69"/>
  <c r="L77"/>
  <c r="L85"/>
  <c r="L93"/>
  <c r="L101"/>
  <c r="L109"/>
  <c r="L117"/>
  <c r="L127"/>
  <c r="L135"/>
  <c r="L44"/>
  <c r="L60"/>
  <c r="L76"/>
  <c r="L7"/>
  <c r="L27"/>
  <c r="L39"/>
  <c r="L55"/>
  <c r="L71"/>
  <c r="L83"/>
  <c r="L99"/>
  <c r="L115"/>
  <c r="L129"/>
  <c r="S5"/>
  <c r="L5" s="1"/>
</calcChain>
</file>

<file path=xl/comments1.xml><?xml version="1.0" encoding="utf-8"?>
<comments xmlns="http://schemas.openxmlformats.org/spreadsheetml/2006/main">
  <authors>
    <author>Ahsan Piplu</author>
  </authors>
  <commentList>
    <comment ref="T1" authorId="0">
      <text>
        <r>
          <rPr>
            <b/>
            <sz val="9"/>
            <color indexed="81"/>
            <rFont val="Tahoma"/>
            <family val="2"/>
          </rPr>
          <t xml:space="preserve">                </t>
        </r>
        <r>
          <rPr>
            <b/>
            <u val="double"/>
            <sz val="9"/>
            <color indexed="81"/>
            <rFont val="Tahoma"/>
            <family val="2"/>
          </rPr>
          <t>নির্দেশিকাঃ</t>
        </r>
        <r>
          <rPr>
            <sz val="9"/>
            <color indexed="81"/>
            <rFont val="Tahoma"/>
            <family val="2"/>
          </rPr>
          <t xml:space="preserve">
১) ফ্লোর থেকে Expired এক্সটিংগুইশারটি নামিয়ে সেটির রিফিলিং ডেট ব্লাঙ্ক করে দিন, যাতে করে বোঝা যায় ব্যাপারটি আপনার জানা আছে।
২) রিফিল হয়ে আসা এক্সটিংগুইশারটি ফ্লোরে দেবার পর সেটির রিফিলিং ডেট এন্ট্রি দিন (সাল/মাস/দিন)।
৩) কোন এক্সটিংগুইশারের মেয়াদ উত্তীর্ণ হলে অটোমেটিকভাবে তাতে "Expired" লেখা উঠবে এবং সেলটি লাল রঙ ধারণ করবে।
৪) যে সকল এক্সটিংগুইশারের মেয়াদ ১ সপ্তাহের মধ্যে উত্তীর্ণ হবে সেগুলোর সেলগুলো কমলা (Orange) রঙ ধারণ করবে।
৫) রিমার্ক ১,২,৩ অটোমেটিকভাবে আপডেট হবে এবং  এর উপর ভিত্তি করে এক্সটিংগুইশারের স্ট্যাটাস অটোমেটিকভাবে আপডেট হবে।
</t>
        </r>
        <r>
          <rPr>
            <sz val="8"/>
            <color indexed="32"/>
            <rFont val="Tahoma"/>
            <family val="2"/>
          </rPr>
          <t>Software created by SHAMUK
Website: www.shamuk.tk   or  www.shamuk.weebly.com
E-mail:  info@shamuk.tk    or  shamuk.tk@gmail.com
Fan Page: www.facebook.com/shamuk.tk
For any query, Please contact with Customer Manager.
Customer Care Line: 01671 65 80 73</t>
        </r>
      </text>
    </comment>
  </commentList>
</comments>
</file>

<file path=xl/sharedStrings.xml><?xml version="1.0" encoding="utf-8"?>
<sst xmlns="http://schemas.openxmlformats.org/spreadsheetml/2006/main" count="1533" uniqueCount="452">
  <si>
    <t>ID</t>
  </si>
  <si>
    <t>LOCATION</t>
  </si>
  <si>
    <t>ABCE</t>
  </si>
  <si>
    <t>19/12/2012</t>
  </si>
  <si>
    <t>19/12/2013</t>
  </si>
  <si>
    <r>
      <t>7</t>
    </r>
    <r>
      <rPr>
        <vertAlign val="superscript"/>
        <sz val="9"/>
        <color theme="1"/>
        <rFont val="Calibri"/>
        <family val="2"/>
        <scheme val="minor"/>
      </rPr>
      <t>TH</t>
    </r>
  </si>
  <si>
    <t>NEAR ROOF DOOR</t>
  </si>
  <si>
    <t>Co2</t>
  </si>
  <si>
    <t>18/12/2012</t>
  </si>
  <si>
    <t>17//122013</t>
  </si>
  <si>
    <t>NEAR EXIT LIGHT</t>
  </si>
  <si>
    <t>MIDDLE</t>
  </si>
  <si>
    <t>28/11/2012</t>
  </si>
  <si>
    <t>27/11/2013</t>
  </si>
  <si>
    <t>SOUTH SIDE</t>
  </si>
  <si>
    <t>CO2</t>
  </si>
  <si>
    <t>17/12/2013</t>
  </si>
  <si>
    <t>WEST SIDE</t>
  </si>
  <si>
    <t>WEST</t>
  </si>
  <si>
    <t>Middle</t>
  </si>
  <si>
    <t>30/03/2013</t>
  </si>
  <si>
    <t>29/03/2014</t>
  </si>
  <si>
    <t>BACK EXIT LIGHT</t>
  </si>
  <si>
    <t>22/09/2013</t>
  </si>
  <si>
    <r>
      <t>6</t>
    </r>
    <r>
      <rPr>
        <vertAlign val="superscript"/>
        <sz val="9"/>
        <color theme="1"/>
        <rFont val="Calibri"/>
        <family val="2"/>
        <scheme val="minor"/>
      </rPr>
      <t>TH</t>
    </r>
  </si>
  <si>
    <t>23/09/2012</t>
  </si>
  <si>
    <t>23/03/2013</t>
  </si>
  <si>
    <t>23/03/2014</t>
  </si>
  <si>
    <t>EAST SIDE</t>
  </si>
  <si>
    <t>21/07/2012</t>
  </si>
  <si>
    <t>20/07/2013</t>
  </si>
  <si>
    <t>23/07/2012</t>
  </si>
  <si>
    <t>22/07/2013</t>
  </si>
  <si>
    <t>30/03/2014</t>
  </si>
  <si>
    <t xml:space="preserve">NEAR EXIT LIGHT </t>
  </si>
  <si>
    <t>Ex 1</t>
  </si>
  <si>
    <t>Ex 2</t>
  </si>
  <si>
    <r>
      <t>5</t>
    </r>
    <r>
      <rPr>
        <vertAlign val="superscript"/>
        <sz val="9"/>
        <color theme="1"/>
        <rFont val="Calibri"/>
        <family val="2"/>
        <scheme val="minor"/>
      </rPr>
      <t>TH</t>
    </r>
  </si>
  <si>
    <t>NEAR DOOR</t>
  </si>
  <si>
    <t>30/12/2012</t>
  </si>
  <si>
    <t>29/12/2013</t>
  </si>
  <si>
    <t xml:space="preserve">SOUTH SIDE </t>
  </si>
  <si>
    <t>19/12/2012/</t>
  </si>
  <si>
    <t>30/12/2012/</t>
  </si>
  <si>
    <t xml:space="preserve">WEST SIDE </t>
  </si>
  <si>
    <t>17/05/2013</t>
  </si>
  <si>
    <t>16/05/2014</t>
  </si>
  <si>
    <t xml:space="preserve">EAST SIDE </t>
  </si>
  <si>
    <t xml:space="preserve">MIDDLE </t>
  </si>
  <si>
    <t xml:space="preserve">NEAR EXIT LIGHT  BACK </t>
  </si>
  <si>
    <t>08/01/2013/</t>
  </si>
  <si>
    <t xml:space="preserve">NORTH SIDE </t>
  </si>
  <si>
    <t>East side</t>
  </si>
  <si>
    <r>
      <t>4</t>
    </r>
    <r>
      <rPr>
        <vertAlign val="superscript"/>
        <sz val="9"/>
        <color theme="1"/>
        <rFont val="Calibri"/>
        <family val="2"/>
        <scheme val="minor"/>
      </rPr>
      <t>TH</t>
    </r>
    <r>
      <rPr>
        <sz val="9"/>
        <color theme="1"/>
        <rFont val="Calibri"/>
        <family val="2"/>
        <scheme val="minor"/>
      </rPr>
      <t xml:space="preserve"> </t>
    </r>
  </si>
  <si>
    <t xml:space="preserve">EXIT LIGHT BACK DOOR </t>
  </si>
  <si>
    <t>29/01/2013</t>
  </si>
  <si>
    <t>28/01/2014</t>
  </si>
  <si>
    <t xml:space="preserve">EXIT LIGHT  FRONT SIDE </t>
  </si>
  <si>
    <t>18/12/2013</t>
  </si>
  <si>
    <t>EAST  SIDE</t>
  </si>
  <si>
    <t>EX2</t>
  </si>
  <si>
    <t>SPOT ROOM</t>
  </si>
  <si>
    <t>EXIT LIGHT SIDE</t>
  </si>
  <si>
    <r>
      <t>3</t>
    </r>
    <r>
      <rPr>
        <vertAlign val="superscript"/>
        <sz val="9"/>
        <color theme="1"/>
        <rFont val="Calibri"/>
        <family val="2"/>
        <scheme val="minor"/>
      </rPr>
      <t>RD</t>
    </r>
    <r>
      <rPr>
        <sz val="9"/>
        <color theme="1"/>
        <rFont val="Calibri"/>
        <family val="2"/>
        <scheme val="minor"/>
      </rPr>
      <t xml:space="preserve"> </t>
    </r>
  </si>
  <si>
    <t>EXIT LIGHT BACK DOOR</t>
  </si>
  <si>
    <t>NORTH SIDE</t>
  </si>
  <si>
    <t>EXIT LIGHT FRONT SIDE</t>
  </si>
  <si>
    <t>29/3/2014</t>
  </si>
  <si>
    <t>17/05/2012</t>
  </si>
  <si>
    <t>16/05/2013</t>
  </si>
  <si>
    <t>BACK DOOR</t>
  </si>
  <si>
    <t>Exta</t>
  </si>
  <si>
    <t>17/04/2013</t>
  </si>
  <si>
    <t>16/04/2013</t>
  </si>
  <si>
    <t>West Side</t>
  </si>
  <si>
    <r>
      <t>2</t>
    </r>
    <r>
      <rPr>
        <vertAlign val="superscript"/>
        <sz val="9"/>
        <color theme="1"/>
        <rFont val="Calibri"/>
        <family val="2"/>
        <scheme val="minor"/>
      </rPr>
      <t>ND</t>
    </r>
    <r>
      <rPr>
        <sz val="9"/>
        <color theme="1"/>
        <rFont val="Calibri"/>
        <family val="2"/>
        <scheme val="minor"/>
      </rPr>
      <t xml:space="preserve"> </t>
    </r>
  </si>
  <si>
    <t>30/04/2013</t>
  </si>
  <si>
    <t>29/04/2014</t>
  </si>
  <si>
    <t>20/12/2013</t>
  </si>
  <si>
    <t>Exta-1</t>
  </si>
  <si>
    <t>Exta-2</t>
  </si>
  <si>
    <t>Exta-3</t>
  </si>
  <si>
    <r>
      <t>1</t>
    </r>
    <r>
      <rPr>
        <vertAlign val="superscript"/>
        <sz val="9"/>
        <color theme="1"/>
        <rFont val="Calibri"/>
        <family val="2"/>
        <scheme val="minor"/>
      </rPr>
      <t>ST</t>
    </r>
    <r>
      <rPr>
        <sz val="9"/>
        <color theme="1"/>
        <rFont val="Calibri"/>
        <family val="2"/>
        <scheme val="minor"/>
      </rPr>
      <t xml:space="preserve"> </t>
    </r>
  </si>
  <si>
    <t>24/01/2013</t>
  </si>
  <si>
    <t>23/01/2014</t>
  </si>
  <si>
    <t>STORE INSIDE</t>
  </si>
  <si>
    <t>17/042013</t>
  </si>
  <si>
    <t>GROUND</t>
  </si>
  <si>
    <t>EXIT LIGHT</t>
  </si>
  <si>
    <t>YARN STORE INSIDE</t>
  </si>
  <si>
    <t>JUT GO DOWN</t>
  </si>
  <si>
    <t>EXIT LIGHT NEAR SIDE</t>
  </si>
  <si>
    <t>FABRIC STORE MIDDLE</t>
  </si>
  <si>
    <t>EMBROIDERY INSIDE</t>
  </si>
  <si>
    <t>23/09/2013</t>
  </si>
  <si>
    <t>OUTSIDE</t>
  </si>
  <si>
    <t>M . M . Knitwear ltd.</t>
  </si>
  <si>
    <t>Fire Extinguisher List.</t>
  </si>
  <si>
    <t>17/06/2013</t>
  </si>
  <si>
    <t>16/06/2014</t>
  </si>
  <si>
    <t>16/04/2014</t>
  </si>
  <si>
    <t>17/5/2013</t>
  </si>
  <si>
    <t>16/5/2014</t>
  </si>
  <si>
    <t>XI-3</t>
  </si>
  <si>
    <t>23/06/2013</t>
  </si>
  <si>
    <t>EX-4</t>
  </si>
  <si>
    <t>22/06/2014</t>
  </si>
  <si>
    <t>EX-2</t>
  </si>
  <si>
    <t>EX-3</t>
  </si>
  <si>
    <t>EX-5</t>
  </si>
  <si>
    <t>20/06/2014</t>
  </si>
  <si>
    <t>EX-6</t>
  </si>
  <si>
    <t>Exta-4</t>
  </si>
  <si>
    <t>EX-1</t>
  </si>
  <si>
    <t xml:space="preserve"> Ex-4</t>
  </si>
  <si>
    <t>Ex-5</t>
  </si>
  <si>
    <t>Ex-6</t>
  </si>
  <si>
    <t>Ex-7</t>
  </si>
  <si>
    <t>Ex-8</t>
  </si>
  <si>
    <t>Ex-9</t>
  </si>
  <si>
    <t>Sl</t>
  </si>
  <si>
    <t>Type</t>
  </si>
  <si>
    <t xml:space="preserve">FLOOR </t>
  </si>
  <si>
    <t>27/04/2014</t>
  </si>
  <si>
    <t xml:space="preserve">REFILLING DATE </t>
  </si>
  <si>
    <t xml:space="preserve">EXPER  DATE  </t>
  </si>
  <si>
    <t>SL #</t>
  </si>
  <si>
    <t>Cutting</t>
  </si>
  <si>
    <t>Sewing</t>
  </si>
  <si>
    <t>Finishing</t>
  </si>
  <si>
    <t>Print Date:</t>
  </si>
  <si>
    <t>Today</t>
  </si>
  <si>
    <r>
      <t xml:space="preserve">Validity
</t>
    </r>
    <r>
      <rPr>
        <sz val="9"/>
        <rFont val="Calibri"/>
        <family val="2"/>
        <scheme val="minor"/>
      </rPr>
      <t>from print date</t>
    </r>
  </si>
  <si>
    <t>Remark 2</t>
  </si>
  <si>
    <t>Remark 3</t>
  </si>
  <si>
    <t>Remark 1</t>
  </si>
  <si>
    <t>Status</t>
  </si>
  <si>
    <t>Total  Remark
Point</t>
  </si>
  <si>
    <t>Validity Date</t>
  </si>
  <si>
    <t>Location</t>
  </si>
  <si>
    <t>Section</t>
  </si>
  <si>
    <t>Floor</t>
  </si>
  <si>
    <t>Refilling Date</t>
  </si>
  <si>
    <t>Information Updated on:</t>
  </si>
  <si>
    <t>#01</t>
  </si>
  <si>
    <t>#02</t>
  </si>
  <si>
    <t>#03</t>
  </si>
  <si>
    <t>#04</t>
  </si>
  <si>
    <t>#05</t>
  </si>
  <si>
    <t>#6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</si>
  <si>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</si>
  <si>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</si>
  <si>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</si>
  <si>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</si>
  <si>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</si>
  <si>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</si>
  <si>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</si>
  <si>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</si>
  <si>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</si>
  <si>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</si>
  <si>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</si>
  <si>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</si>
  <si>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</si>
  <si>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</si>
  <si>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</si>
  <si>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</si>
  <si>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</si>
  <si>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</si>
  <si>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</si>
  <si>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</si>
  <si>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</si>
  <si>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</si>
  <si>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</si>
  <si>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</si>
  <si>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</si>
  <si>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</si>
  <si>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</si>
  <si>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</si>
  <si>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</si>
  <si>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</si>
  <si>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</si>
  <si>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</si>
  <si>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</si>
  <si>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</si>
  <si>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</si>
  <si>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</si>
  <si>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</si>
  <si>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</si>
  <si>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</si>
  <si>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</si>
  <si>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</si>
  <si>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</si>
  <si>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</si>
  <si>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</si>
  <si>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</si>
  <si>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</si>
  <si>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</si>
  <si>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</si>
  <si>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</si>
  <si>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</si>
  <si>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</si>
  <si>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</si>
  <si>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</si>
  <si>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</si>
  <si>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</si>
  <si>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</si>
  <si>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</si>
  <si>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</si>
  <si>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</si>
  <si>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</si>
  <si>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</si>
  <si>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</si>
  <si>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</si>
  <si>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</si>
  <si>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</si>
  <si>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</si>
  <si>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</si>
  <si>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</si>
  <si>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</si>
  <si>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</si>
  <si>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</si>
  <si>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</si>
  <si>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</si>
  <si>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</si>
  <si>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</si>
  <si>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</si>
  <si>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</si>
  <si>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</si>
  <si>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</si>
  <si>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</si>
  <si>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</si>
  <si>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</si>
  <si>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</si>
  <si>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</si>
  <si>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</si>
  <si>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</si>
  <si>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</si>
  <si>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</si>
  <si>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</si>
  <si>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</si>
  <si>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</si>
  <si>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</si>
  <si>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</si>
  <si>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</si>
  <si>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</si>
  <si>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</si>
  <si>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</si>
  <si>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</si>
  <si>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</si>
  <si>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</si>
  <si>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</si>
  <si>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</si>
  <si>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</si>
  <si>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</si>
  <si>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</si>
  <si>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</si>
  <si>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</si>
  <si>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</si>
  <si>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</si>
  <si>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</si>
  <si>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</si>
  <si>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</si>
  <si>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</si>
  <si>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</si>
  <si>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</si>
  <si>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</si>
  <si>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</si>
  <si>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</si>
  <si>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</si>
  <si>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</si>
  <si>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</si>
  <si>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</si>
  <si>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</si>
  <si>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</si>
  <si>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</si>
  <si>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</si>
  <si>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</si>
  <si>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</si>
  <si>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</si>
  <si>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</si>
  <si>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</si>
  <si>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</si>
  <si>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</si>
  <si>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</si>
  <si>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</si>
  <si>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</si>
  <si>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</si>
  <si>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</si>
  <si>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</si>
  <si>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</si>
  <si>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</si>
  <si>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</si>
  <si>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</si>
  <si>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</si>
  <si>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</si>
  <si>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</si>
  <si>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</si>
  <si>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</si>
  <si>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</si>
  <si>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</si>
  <si>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</si>
  <si>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</si>
  <si>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</si>
  <si>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</si>
  <si>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</si>
  <si>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</si>
  <si>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</si>
  <si>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</si>
  <si>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</si>
  <si>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</si>
  <si>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</si>
  <si>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</si>
  <si>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</si>
  <si>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</si>
  <si>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</si>
  <si>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</si>
  <si>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</si>
  <si>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</si>
  <si>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</si>
  <si>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</si>
  <si>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</si>
  <si>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</si>
  <si>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</si>
  <si>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</si>
  <si>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</si>
  <si>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</si>
  <si>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</si>
  <si>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</si>
  <si>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</si>
  <si>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</si>
  <si>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</si>
  <si>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</si>
  <si>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</si>
  <si>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</si>
  <si>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</si>
  <si>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</si>
  <si>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</si>
  <si>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</si>
  <si>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Mezzanine Front Stair</t>
  </si>
  <si>
    <t>Mezzanine Front Side</t>
  </si>
  <si>
    <t>Mezzanine Middle</t>
  </si>
  <si>
    <t>Mezzanine Back Side</t>
  </si>
  <si>
    <t>Mezzanine Back Stair</t>
  </si>
  <si>
    <t>Back Stair</t>
  </si>
  <si>
    <t>Boiler of Front</t>
  </si>
  <si>
    <t>South West of Iron corner</t>
  </si>
  <si>
    <t>West of Iron Middle</t>
  </si>
  <si>
    <t>North West of Iron corner</t>
  </si>
  <si>
    <t xml:space="preserve">North of lift front </t>
  </si>
  <si>
    <t>Floor Middle</t>
  </si>
  <si>
    <t xml:space="preserve"> Front of Back Door </t>
  </si>
  <si>
    <t>Exit for Spot Room</t>
  </si>
  <si>
    <t>Middle point of Packing Area</t>
  </si>
  <si>
    <t>North side middle</t>
  </si>
  <si>
    <t>North side Corner</t>
  </si>
  <si>
    <t>West Side Middle</t>
  </si>
  <si>
    <t>South West Korner</t>
  </si>
  <si>
    <t>Front Stair</t>
  </si>
  <si>
    <t xml:space="preserve">North/East Corner </t>
  </si>
  <si>
    <t>East Side Middle</t>
  </si>
  <si>
    <t>South East Korner</t>
  </si>
  <si>
    <t>South East Corner</t>
  </si>
  <si>
    <t>East Side</t>
  </si>
  <si>
    <t>North east Korner</t>
  </si>
  <si>
    <t>Front  Stair</t>
  </si>
  <si>
    <t>L-47 Middle</t>
  </si>
  <si>
    <t>L-45  Middle</t>
  </si>
  <si>
    <t>L-43 Middle</t>
  </si>
  <si>
    <t>L-43 Back Saide</t>
  </si>
  <si>
    <t>L-41 Back Saide</t>
  </si>
  <si>
    <t xml:space="preserve">L-41 Middle </t>
  </si>
  <si>
    <t xml:space="preserve">L-39 Front Saide </t>
  </si>
  <si>
    <t xml:space="preserve">L-39 Middle  </t>
  </si>
  <si>
    <t xml:space="preserve">L-39 Back Saide </t>
  </si>
  <si>
    <t>West/North Corner</t>
  </si>
  <si>
    <t>West Middle</t>
  </si>
  <si>
    <t>South/East Corner</t>
  </si>
  <si>
    <t>Ext for inspection Room</t>
  </si>
  <si>
    <t>L-21 Middle</t>
  </si>
  <si>
    <t>L-21 North</t>
  </si>
  <si>
    <t>L-23 Middle</t>
  </si>
  <si>
    <t>North Middle</t>
  </si>
  <si>
    <t>South</t>
  </si>
  <si>
    <t>South middle</t>
  </si>
  <si>
    <t>L-25 Middle</t>
  </si>
  <si>
    <t>North Side</t>
  </si>
  <si>
    <t>L-27 back Side</t>
  </si>
  <si>
    <t>L-27 Middle</t>
  </si>
  <si>
    <t>L27 South</t>
  </si>
  <si>
    <t>East/North Corner</t>
  </si>
  <si>
    <t>East Side Midel</t>
  </si>
  <si>
    <t>East middle</t>
  </si>
  <si>
    <t>North/East Corner</t>
  </si>
  <si>
    <t>East back Stair</t>
  </si>
  <si>
    <t>Back side</t>
  </si>
  <si>
    <t>Finish Goods Middle</t>
  </si>
  <si>
    <t>Finish Goods</t>
  </si>
  <si>
    <t>Sampal Back Exit</t>
  </si>
  <si>
    <t>Sampal Room</t>
  </si>
  <si>
    <t>Office</t>
  </si>
  <si>
    <t>East side Middle</t>
  </si>
  <si>
    <t>North Back Stair</t>
  </si>
  <si>
    <t>L-37Back side</t>
  </si>
  <si>
    <t>L-37 Middle</t>
  </si>
  <si>
    <t>L-35 Middle</t>
  </si>
  <si>
    <t>L-35 Back Side</t>
  </si>
  <si>
    <t>L-33 Back Side</t>
  </si>
  <si>
    <t>L-33 Middle</t>
  </si>
  <si>
    <t>L-31 Middle</t>
  </si>
  <si>
    <t>West Back Stair</t>
  </si>
  <si>
    <t>North west Korner</t>
  </si>
  <si>
    <t xml:space="preserve">L-29 Front Side </t>
  </si>
  <si>
    <t>Back Side</t>
  </si>
  <si>
    <t>Packing  Area</t>
  </si>
  <si>
    <t>South Side</t>
  </si>
  <si>
    <t>Iron Side</t>
  </si>
  <si>
    <t>South West Corner</t>
  </si>
  <si>
    <t>East Meddel</t>
  </si>
  <si>
    <t>North east  Corner</t>
  </si>
  <si>
    <t>Front Side</t>
  </si>
  <si>
    <t>Back Side Middle</t>
  </si>
  <si>
    <t>Back side North</t>
  </si>
  <si>
    <t>East Middle</t>
  </si>
  <si>
    <t>North east Corner</t>
  </si>
  <si>
    <t>North west Corner</t>
  </si>
  <si>
    <t>Front for Back Exit</t>
  </si>
  <si>
    <t>Grey Febric</t>
  </si>
  <si>
    <t>Sampal</t>
  </si>
  <si>
    <t>Printing</t>
  </si>
  <si>
    <t>Mezzanine</t>
  </si>
  <si>
    <t>1St Floor</t>
  </si>
  <si>
    <t>1nd Floor</t>
  </si>
  <si>
    <t>2nd Floor</t>
  </si>
  <si>
    <t>3rd Floor</t>
  </si>
  <si>
    <t>4th Floor</t>
  </si>
  <si>
    <t>5th Floor</t>
  </si>
  <si>
    <t>6th Floor</t>
  </si>
  <si>
    <t>7th Floor</t>
  </si>
  <si>
    <t>8th Floor</t>
  </si>
  <si>
    <t>9th Floor</t>
  </si>
  <si>
    <t>মন্তব্য ১</t>
  </si>
  <si>
    <t>মন্তব্য ২</t>
  </si>
  <si>
    <t>মন্তব্য ৩</t>
  </si>
  <si>
    <t>Status Formula</t>
  </si>
  <si>
    <t>Fire Extinguisher List (Unit-2)</t>
  </si>
  <si>
    <t>Dining</t>
  </si>
  <si>
    <t>L-47 Front side</t>
  </si>
  <si>
    <t>L-43 Front Side</t>
  </si>
  <si>
    <t>Sampal Front Exit</t>
  </si>
  <si>
    <t>L-37 Front side</t>
  </si>
  <si>
    <t>L-33 Front Side</t>
  </si>
  <si>
    <t>M. M. Knitwear Ltd.</t>
  </si>
</sst>
</file>

<file path=xl/styles.xml><?xml version="1.0" encoding="utf-8"?>
<styleSheet xmlns="http://schemas.openxmlformats.org/spreadsheetml/2006/main">
  <numFmts count="2">
    <numFmt numFmtId="164" formatCode="[$-409]d\-mmm\-yyyy;@"/>
    <numFmt numFmtId="165" formatCode="[$-409]d\-mmm\-yy;@"/>
  </numFmts>
  <fonts count="27">
    <font>
      <sz val="11"/>
      <color theme="1"/>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
      <b/>
      <u/>
      <sz val="18"/>
      <color theme="1"/>
      <name val="Calibri"/>
      <family val="2"/>
      <scheme val="minor"/>
    </font>
    <font>
      <b/>
      <sz val="20"/>
      <color theme="1"/>
      <name val="Calibri"/>
      <family val="2"/>
      <scheme val="minor"/>
    </font>
    <font>
      <b/>
      <sz val="11"/>
      <color theme="1"/>
      <name val="Calibri"/>
      <family val="2"/>
      <scheme val="minor"/>
    </font>
    <font>
      <b/>
      <sz val="20"/>
      <color theme="1"/>
      <name val="Bodacious-Normal"/>
    </font>
    <font>
      <sz val="9"/>
      <name val="Calibri"/>
      <family val="2"/>
      <scheme val="minor"/>
    </font>
    <font>
      <sz val="11"/>
      <name val="Calibri"/>
      <family val="2"/>
      <scheme val="minor"/>
    </font>
    <font>
      <b/>
      <sz val="9"/>
      <name val="Calibri"/>
      <family val="2"/>
      <scheme val="minor"/>
    </font>
    <font>
      <sz val="6"/>
      <color theme="1"/>
      <name val="Calibri"/>
      <family val="2"/>
      <scheme val="minor"/>
    </font>
    <font>
      <b/>
      <u/>
      <sz val="14"/>
      <color theme="1"/>
      <name val="Calibri"/>
      <family val="2"/>
      <scheme val="minor"/>
    </font>
    <font>
      <sz val="6"/>
      <color rgb="FFFF0000"/>
      <name val="Calibri"/>
      <family val="2"/>
      <scheme val="minor"/>
    </font>
    <font>
      <b/>
      <sz val="6"/>
      <color theme="1"/>
      <name val="Calibri"/>
      <family val="2"/>
      <scheme val="minor"/>
    </font>
    <font>
      <b/>
      <u/>
      <sz val="6"/>
      <color theme="1"/>
      <name val="Calibri"/>
      <family val="2"/>
      <scheme val="minor"/>
    </font>
    <font>
      <sz val="8"/>
      <color theme="1"/>
      <name val="Calibri"/>
      <family val="2"/>
      <scheme val="minor"/>
    </font>
    <font>
      <sz val="8"/>
      <name val="Calibri"/>
      <family val="2"/>
      <scheme val="minor"/>
    </font>
    <font>
      <sz val="9"/>
      <color indexed="81"/>
      <name val="Tahoma"/>
      <family val="2"/>
    </font>
    <font>
      <sz val="8"/>
      <color indexed="32"/>
      <name val="Tahoma"/>
      <family val="2"/>
    </font>
    <font>
      <b/>
      <u val="double"/>
      <sz val="9"/>
      <color indexed="81"/>
      <name val="Tahoma"/>
      <family val="2"/>
    </font>
    <font>
      <sz val="10"/>
      <color theme="1"/>
      <name val="Calibri"/>
      <family val="2"/>
      <scheme val="minor"/>
    </font>
    <font>
      <sz val="10"/>
      <name val="Calibri"/>
      <family val="2"/>
      <scheme val="minor"/>
    </font>
    <font>
      <sz val="10"/>
      <color rgb="FFFF0000"/>
      <name val="Calibri"/>
      <family val="2"/>
      <scheme val="minor"/>
    </font>
    <font>
      <sz val="9"/>
      <color rgb="FFFF0000"/>
      <name val="Calibri"/>
      <family val="2"/>
      <scheme val="minor"/>
    </font>
    <font>
      <b/>
      <sz val="9"/>
      <color indexed="81"/>
      <name val="Tahoma"/>
      <family val="2"/>
    </font>
    <font>
      <b/>
      <sz val="15"/>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8">
    <xf numFmtId="0" fontId="0" fillId="0" borderId="0" xfId="0"/>
    <xf numFmtId="0" fontId="1" fillId="0" borderId="1" xfId="0" applyFont="1"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6" fillId="0" borderId="1" xfId="0" applyFont="1" applyBorder="1"/>
    <xf numFmtId="0" fontId="1" fillId="0" borderId="1" xfId="0" applyFont="1" applyBorder="1" applyAlignment="1">
      <alignment vertical="top" wrapText="1"/>
    </xf>
    <xf numFmtId="14" fontId="1" fillId="0" borderId="1" xfId="0" applyNumberFormat="1" applyFont="1" applyBorder="1" applyAlignment="1">
      <alignment horizontal="center" vertical="top" wrapText="1"/>
    </xf>
    <xf numFmtId="0" fontId="0" fillId="0" borderId="1" xfId="0" applyBorder="1" applyAlignment="1">
      <alignment horizontal="center"/>
    </xf>
    <xf numFmtId="0" fontId="6"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vertical="top" wrapText="1"/>
    </xf>
    <xf numFmtId="0" fontId="1" fillId="0" borderId="0" xfId="0" applyFont="1" applyBorder="1" applyAlignment="1">
      <alignment horizontal="center" vertical="top" wrapText="1"/>
    </xf>
    <xf numFmtId="0" fontId="1" fillId="0" borderId="2" xfId="0" applyFont="1" applyBorder="1" applyAlignment="1">
      <alignment horizontal="center" vertical="top" wrapText="1"/>
    </xf>
    <xf numFmtId="0" fontId="0" fillId="0" borderId="2" xfId="0" applyFont="1" applyBorder="1" applyAlignment="1">
      <alignment horizontal="center"/>
    </xf>
    <xf numFmtId="0" fontId="6" fillId="0" borderId="2" xfId="0" applyFont="1" applyBorder="1"/>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left"/>
      <protection locked="0"/>
    </xf>
    <xf numFmtId="0" fontId="0" fillId="0" borderId="0" xfId="0" applyAlignment="1" applyProtection="1">
      <alignment horizontal="left"/>
      <protection locked="0"/>
    </xf>
    <xf numFmtId="16" fontId="3" fillId="0" borderId="3"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protection locked="0"/>
    </xf>
    <xf numFmtId="0" fontId="9" fillId="0" borderId="0" xfId="0" applyFont="1" applyAlignment="1" applyProtection="1">
      <alignment horizontal="left"/>
      <protection locked="0"/>
    </xf>
    <xf numFmtId="0" fontId="0" fillId="0" borderId="0" xfId="0" applyBorder="1" applyAlignment="1" applyProtection="1">
      <alignment horizontal="center"/>
      <protection locked="0"/>
    </xf>
    <xf numFmtId="164" fontId="1" fillId="0" borderId="1" xfId="0" applyNumberFormat="1" applyFont="1" applyBorder="1" applyAlignment="1" applyProtection="1">
      <alignment horizontal="center" vertical="top" wrapText="1"/>
    </xf>
    <xf numFmtId="0" fontId="11" fillId="0" borderId="0" xfId="0" applyFont="1" applyProtection="1">
      <protection locked="0"/>
    </xf>
    <xf numFmtId="0" fontId="11"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164" fontId="1" fillId="0" borderId="1" xfId="0" applyNumberFormat="1" applyFont="1" applyFill="1" applyBorder="1" applyAlignment="1" applyProtection="1">
      <alignment horizontal="center" vertical="top" wrapText="1"/>
    </xf>
    <xf numFmtId="0" fontId="8" fillId="0" borderId="3" xfId="0" applyFont="1" applyFill="1" applyBorder="1" applyAlignment="1" applyProtection="1">
      <alignment horizontal="center" vertical="center" wrapText="1"/>
    </xf>
    <xf numFmtId="0" fontId="0" fillId="0" borderId="0" xfId="0" applyFill="1" applyProtection="1">
      <protection locked="0"/>
    </xf>
    <xf numFmtId="0" fontId="3" fillId="0" borderId="1" xfId="0" applyFont="1" applyBorder="1" applyAlignment="1" applyProtection="1">
      <alignment horizontal="center" vertical="center" wrapText="1"/>
    </xf>
    <xf numFmtId="0" fontId="1" fillId="0" borderId="4" xfId="0" applyFont="1" applyBorder="1" applyAlignment="1" applyProtection="1">
      <protection locked="0"/>
    </xf>
    <xf numFmtId="164" fontId="1" fillId="0" borderId="4" xfId="0" applyNumberFormat="1" applyFont="1" applyBorder="1" applyAlignment="1" applyProtection="1">
      <protection locked="0"/>
    </xf>
    <xf numFmtId="0" fontId="0" fillId="0" borderId="0" xfId="0" applyProtection="1"/>
    <xf numFmtId="0" fontId="17" fillId="0" borderId="0" xfId="0" applyFont="1" applyAlignment="1" applyProtection="1">
      <alignment horizontal="left"/>
    </xf>
    <xf numFmtId="164" fontId="8" fillId="0" borderId="4" xfId="0" applyNumberFormat="1" applyFont="1" applyBorder="1" applyAlignment="1" applyProtection="1"/>
    <xf numFmtId="164" fontId="1" fillId="0" borderId="1" xfId="0" applyNumberFormat="1" applyFont="1" applyBorder="1" applyAlignment="1" applyProtection="1">
      <alignment horizontal="left" vertical="top" wrapText="1"/>
    </xf>
    <xf numFmtId="164" fontId="1" fillId="0" borderId="1" xfId="0" applyNumberFormat="1" applyFont="1" applyFill="1" applyBorder="1" applyAlignment="1" applyProtection="1">
      <alignment horizontal="left" vertical="top" wrapText="1"/>
    </xf>
    <xf numFmtId="0" fontId="8" fillId="2" borderId="1"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165" fontId="8" fillId="2" borderId="6"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165" fontId="8" fillId="3" borderId="6"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65" fontId="8" fillId="2" borderId="1"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0" fillId="0" borderId="0" xfId="0" applyAlignment="1" applyProtection="1">
      <alignment vertical="center"/>
      <protection locked="0"/>
    </xf>
    <xf numFmtId="0" fontId="0" fillId="0" borderId="0" xfId="0" applyAlignment="1" applyProtection="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15" fillId="0" borderId="0" xfId="0" applyFont="1" applyAlignment="1" applyProtection="1">
      <alignment horizontal="center"/>
      <protection locked="0"/>
    </xf>
    <xf numFmtId="0" fontId="11" fillId="0" borderId="0" xfId="0" applyFont="1" applyAlignment="1" applyProtection="1">
      <alignment horizontal="center"/>
      <protection locked="0"/>
    </xf>
    <xf numFmtId="0" fontId="1" fillId="0" borderId="3" xfId="0" applyFont="1" applyBorder="1" applyAlignment="1" applyProtection="1">
      <alignment horizontal="center" vertical="center"/>
    </xf>
    <xf numFmtId="0" fontId="1" fillId="0" borderId="3"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13" fillId="0" borderId="1" xfId="0" applyFont="1" applyBorder="1" applyProtection="1">
      <protection locked="0"/>
    </xf>
    <xf numFmtId="0" fontId="1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xf>
    <xf numFmtId="0" fontId="24" fillId="0" borderId="1" xfId="0" applyFont="1" applyBorder="1" applyAlignment="1" applyProtection="1">
      <alignment horizontal="center"/>
    </xf>
    <xf numFmtId="0" fontId="11" fillId="0" borderId="1" xfId="0" applyFont="1" applyBorder="1" applyProtection="1">
      <protection locked="0"/>
    </xf>
    <xf numFmtId="0" fontId="23" fillId="0" borderId="5" xfId="0" applyFont="1" applyBorder="1" applyAlignment="1" applyProtection="1">
      <alignment horizontal="center"/>
    </xf>
    <xf numFmtId="0" fontId="24" fillId="0" borderId="5" xfId="0" applyFont="1" applyBorder="1" applyAlignment="1" applyProtection="1">
      <alignment horizontal="center"/>
    </xf>
    <xf numFmtId="0" fontId="11" fillId="0" borderId="5" xfId="0" applyFont="1" applyBorder="1" applyProtection="1">
      <protection locked="0"/>
    </xf>
    <xf numFmtId="0" fontId="0" fillId="0" borderId="5" xfId="0" applyBorder="1" applyProtection="1">
      <protection locked="0"/>
    </xf>
    <xf numFmtId="0" fontId="13" fillId="0" borderId="7"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7" xfId="0" applyFont="1"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Fill="1" applyBorder="1" applyProtection="1">
      <protection locked="0"/>
    </xf>
    <xf numFmtId="0" fontId="11" fillId="0" borderId="1" xfId="0" applyFont="1" applyBorder="1" applyProtection="1"/>
    <xf numFmtId="0" fontId="11" fillId="0" borderId="5" xfId="0" applyFont="1" applyBorder="1" applyProtection="1"/>
    <xf numFmtId="0" fontId="0" fillId="0" borderId="0" xfId="0" applyBorder="1" applyProtection="1">
      <protection locked="0"/>
    </xf>
    <xf numFmtId="0" fontId="26" fillId="0" borderId="3" xfId="0" applyFont="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10"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6" fillId="0" borderId="4" xfId="0" applyFont="1" applyBorder="1" applyAlignment="1" applyProtection="1">
      <alignment horizontal="center"/>
      <protection locked="0"/>
    </xf>
    <xf numFmtId="0" fontId="7" fillId="0" borderId="0" xfId="0" applyFont="1" applyAlignment="1" applyProtection="1">
      <alignment horizontal="center"/>
      <protection locked="0"/>
    </xf>
    <xf numFmtId="0" fontId="12" fillId="0" borderId="0" xfId="0" applyFont="1" applyAlignment="1" applyProtection="1">
      <alignment horizontal="center"/>
      <protection locked="0"/>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8">
    <dxf>
      <font>
        <color rgb="FF00B050"/>
      </font>
    </dxf>
    <dxf>
      <font>
        <color theme="0"/>
      </font>
      <fill>
        <patternFill>
          <bgColor rgb="FFFF0000"/>
        </patternFill>
      </fill>
    </dxf>
    <dxf>
      <font>
        <b val="0"/>
        <i val="0"/>
        <color auto="1"/>
      </font>
      <fill>
        <patternFill>
          <bgColor rgb="FF00FF00"/>
        </patternFill>
      </fill>
    </dxf>
    <dxf>
      <font>
        <b/>
        <i val="0"/>
        <u val="double"/>
      </font>
      <fill>
        <patternFill patternType="solid">
          <bgColor rgb="FF66FF33"/>
        </patternFill>
      </fill>
    </dxf>
    <dxf>
      <font>
        <u val="double"/>
        <color rgb="FFFF0000"/>
      </font>
      <fill>
        <patternFill patternType="none">
          <bgColor auto="1"/>
        </patternFill>
      </fill>
    </dxf>
    <dxf>
      <fill>
        <patternFill>
          <bgColor rgb="FFFF0000"/>
        </patternFill>
      </fill>
    </dxf>
    <dxf>
      <font>
        <color theme="0"/>
      </font>
      <fill>
        <patternFill>
          <bgColor rgb="FFFF0000"/>
        </patternFill>
      </fill>
    </dxf>
    <dxf>
      <fill>
        <patternFill>
          <bgColor theme="9"/>
        </patternFill>
      </fill>
    </dxf>
  </dxfs>
  <tableStyles count="0" defaultTableStyle="TableStyleMedium9" defaultPivotStyle="PivotStyleLight16"/>
  <colors>
    <mruColors>
      <color rgb="FF66FF33"/>
      <color rgb="FF66CCFF"/>
      <color rgb="FFE527DC"/>
      <color rgb="FF00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460372</xdr:colOff>
      <xdr:row>1</xdr:row>
      <xdr:rowOff>214314</xdr:rowOff>
    </xdr:from>
    <xdr:to>
      <xdr:col>8</xdr:col>
      <xdr:colOff>539747</xdr:colOff>
      <xdr:row>3</xdr:row>
      <xdr:rowOff>7937</xdr:rowOff>
    </xdr:to>
    <xdr:sp macro="" textlink="">
      <xdr:nvSpPr>
        <xdr:cNvPr id="2" name="Rectangle 1"/>
        <xdr:cNvSpPr/>
      </xdr:nvSpPr>
      <xdr:spPr>
        <a:xfrm>
          <a:off x="1571622" y="547689"/>
          <a:ext cx="3460750" cy="2143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lang="en-US" sz="600">
              <a:solidFill>
                <a:schemeClr val="bg2"/>
              </a:solidFill>
            </a:rPr>
            <a:t>Automatic calculation of validity</a:t>
          </a:r>
          <a:r>
            <a:rPr lang="en-US" sz="600" baseline="0">
              <a:solidFill>
                <a:schemeClr val="bg2"/>
              </a:solidFill>
            </a:rPr>
            <a:t> and many more, developed by www.fb.com/SHAMUK.tk</a:t>
          </a:r>
          <a:endParaRPr lang="en-US" sz="600">
            <a:solidFill>
              <a:schemeClr val="bg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255"/>
  <sheetViews>
    <sheetView tabSelected="1" workbookViewId="0">
      <pane ySplit="4" topLeftCell="A89" activePane="bottomLeft" state="frozen"/>
      <selection pane="bottomLeft" activeCell="F98" sqref="F98"/>
    </sheetView>
  </sheetViews>
  <sheetFormatPr defaultRowHeight="15"/>
  <cols>
    <col min="1" max="1" width="4" style="25" customWidth="1"/>
    <col min="2" max="2" width="5.42578125" style="15" customWidth="1"/>
    <col min="3" max="3" width="5" style="15" customWidth="1"/>
    <col min="4" max="4" width="11" style="16" customWidth="1"/>
    <col min="5" max="5" width="10.42578125" style="16" customWidth="1"/>
    <col min="6" max="6" width="18.28515625" style="16" customWidth="1"/>
    <col min="7" max="7" width="14.85546875" style="17" hidden="1" customWidth="1"/>
    <col min="8" max="8" width="11.42578125" style="18" customWidth="1"/>
    <col min="9" max="9" width="8.5703125" style="15" customWidth="1"/>
    <col min="10" max="10" width="6.140625" style="29" customWidth="1"/>
    <col min="11" max="11" width="7.7109375" style="24" customWidth="1"/>
    <col min="12" max="12" width="11.7109375" style="28" customWidth="1"/>
    <col min="13" max="13" width="13" style="60" customWidth="1"/>
    <col min="14" max="14" width="7.28515625" style="60" customWidth="1"/>
    <col min="15" max="15" width="12.85546875" style="63" customWidth="1"/>
    <col min="16" max="16" width="5.5703125" style="27" hidden="1" customWidth="1"/>
    <col min="17" max="18" width="5.85546875" style="27" hidden="1" customWidth="1"/>
    <col min="19" max="19" width="8.140625" style="27" hidden="1" customWidth="1"/>
    <col min="20" max="20" width="8.85546875" style="15" customWidth="1"/>
    <col min="21" max="22" width="9.140625" style="15" customWidth="1"/>
    <col min="23" max="23" width="10.5703125" style="15" customWidth="1"/>
    <col min="24" max="16384" width="9.140625" style="15"/>
  </cols>
  <sheetData>
    <row r="1" spans="1:23" ht="26.25">
      <c r="A1" s="94" t="s">
        <v>451</v>
      </c>
      <c r="B1" s="94"/>
      <c r="C1" s="94"/>
      <c r="D1" s="94"/>
      <c r="E1" s="94"/>
      <c r="F1" s="94"/>
      <c r="G1" s="94"/>
      <c r="H1" s="94"/>
      <c r="I1" s="94"/>
      <c r="J1" s="94"/>
      <c r="K1" s="94"/>
      <c r="L1" s="94"/>
      <c r="O1" s="61"/>
      <c r="T1" s="38"/>
    </row>
    <row r="2" spans="1:23" ht="18" customHeight="1">
      <c r="A2" s="95" t="s">
        <v>444</v>
      </c>
      <c r="B2" s="95"/>
      <c r="C2" s="95"/>
      <c r="D2" s="95"/>
      <c r="E2" s="95"/>
      <c r="F2" s="95"/>
      <c r="G2" s="95"/>
      <c r="H2" s="95"/>
      <c r="I2" s="95"/>
      <c r="J2" s="95"/>
      <c r="K2" s="95"/>
      <c r="L2" s="95"/>
      <c r="O2" s="62"/>
    </row>
    <row r="3" spans="1:23">
      <c r="A3" s="93" t="s">
        <v>143</v>
      </c>
      <c r="B3" s="93"/>
      <c r="C3" s="93"/>
      <c r="D3" s="37">
        <v>41742</v>
      </c>
      <c r="I3" s="36"/>
      <c r="J3" s="36"/>
      <c r="K3" s="39" t="s">
        <v>130</v>
      </c>
      <c r="L3" s="40">
        <f ca="1">TODAY()</f>
        <v>41748</v>
      </c>
      <c r="P3" s="90" t="s">
        <v>443</v>
      </c>
      <c r="Q3" s="90"/>
      <c r="R3" s="90"/>
      <c r="S3" s="90"/>
      <c r="T3" s="59"/>
      <c r="U3" s="59"/>
      <c r="V3" s="59"/>
    </row>
    <row r="4" spans="1:23" ht="22.5" customHeight="1">
      <c r="A4" s="88" t="s">
        <v>126</v>
      </c>
      <c r="B4" s="89" t="s">
        <v>0</v>
      </c>
      <c r="C4" s="87" t="s">
        <v>121</v>
      </c>
      <c r="D4" s="35" t="s">
        <v>142</v>
      </c>
      <c r="E4" s="35" t="s">
        <v>138</v>
      </c>
      <c r="F4" s="87" t="s">
        <v>139</v>
      </c>
      <c r="G4" s="35" t="s">
        <v>131</v>
      </c>
      <c r="H4" s="19" t="s">
        <v>140</v>
      </c>
      <c r="I4" s="87" t="s">
        <v>141</v>
      </c>
      <c r="J4" s="91" t="s">
        <v>132</v>
      </c>
      <c r="K4" s="92"/>
      <c r="L4" s="86" t="s">
        <v>136</v>
      </c>
      <c r="M4" s="66" t="s">
        <v>440</v>
      </c>
      <c r="N4" s="66" t="s">
        <v>441</v>
      </c>
      <c r="O4" s="67" t="s">
        <v>442</v>
      </c>
      <c r="P4" s="68" t="s">
        <v>135</v>
      </c>
      <c r="Q4" s="68" t="s">
        <v>133</v>
      </c>
      <c r="R4" s="68" t="s">
        <v>134</v>
      </c>
      <c r="S4" s="69" t="s">
        <v>137</v>
      </c>
      <c r="T4" s="81"/>
      <c r="W4" s="57"/>
    </row>
    <row r="5" spans="1:23" ht="13.5" customHeight="1">
      <c r="A5" s="23">
        <v>1</v>
      </c>
      <c r="B5" s="43" t="s">
        <v>144</v>
      </c>
      <c r="C5" s="44" t="s">
        <v>2</v>
      </c>
      <c r="D5" s="45">
        <v>41480</v>
      </c>
      <c r="E5" s="26">
        <f>D5+364</f>
        <v>41844</v>
      </c>
      <c r="F5" s="43" t="s">
        <v>338</v>
      </c>
      <c r="G5" s="41">
        <f ca="1">TODAY()</f>
        <v>41748</v>
      </c>
      <c r="H5" s="46" t="s">
        <v>426</v>
      </c>
      <c r="I5" s="46" t="s">
        <v>429</v>
      </c>
      <c r="J5" s="30">
        <f ca="1">IF(G5&gt;E5, "Expired",(E5-G5))</f>
        <v>96</v>
      </c>
      <c r="K5" s="31" t="str">
        <f ca="1">IF(J5="Expired","Refill-Plz","Day(s)")</f>
        <v>Day(s)</v>
      </c>
      <c r="L5" s="64" t="str">
        <f t="shared" ref="L5:L36" ca="1" si="0">IF(S5&gt;2,"OK","Update-needed")</f>
        <v>OK</v>
      </c>
      <c r="M5" s="70" t="str">
        <f ca="1">IF(J5="Expired","নামিয়েছেন তো?","-")</f>
        <v>-</v>
      </c>
      <c r="N5" s="70" t="str">
        <f>IF(D5="","হ্যাঁ","-")</f>
        <v>-</v>
      </c>
      <c r="O5" s="71" t="str">
        <f ca="1">IF(D5&gt;G5,"রিফিলিং ডেট ভুল","-")</f>
        <v>-</v>
      </c>
      <c r="P5" s="83">
        <f ca="1">IF(M5="-",1,0)</f>
        <v>1</v>
      </c>
      <c r="Q5" s="83">
        <f>IF(N5="-",1,0)</f>
        <v>1</v>
      </c>
      <c r="R5" s="83">
        <f ca="1">IF(O5="-",1,0)</f>
        <v>1</v>
      </c>
      <c r="S5" s="72">
        <f ca="1">P5+Q5+R5</f>
        <v>3</v>
      </c>
      <c r="T5" s="81"/>
    </row>
    <row r="6" spans="1:23" ht="13.5" customHeight="1">
      <c r="A6" s="23">
        <v>2</v>
      </c>
      <c r="B6" s="43" t="s">
        <v>145</v>
      </c>
      <c r="C6" s="44" t="s">
        <v>7</v>
      </c>
      <c r="D6" s="45">
        <v>41710</v>
      </c>
      <c r="E6" s="26">
        <f t="shared" ref="E6:E69" si="1">D6+364</f>
        <v>42074</v>
      </c>
      <c r="F6" s="43" t="s">
        <v>339</v>
      </c>
      <c r="G6" s="41">
        <f t="shared" ref="G6:G69" ca="1" si="2">TODAY()</f>
        <v>41748</v>
      </c>
      <c r="H6" s="46" t="s">
        <v>426</v>
      </c>
      <c r="I6" s="46" t="s">
        <v>429</v>
      </c>
      <c r="J6" s="30">
        <f t="shared" ref="J6:J69" ca="1" si="3">IF(G6&gt;E6, "Expired",(E6-G6))</f>
        <v>326</v>
      </c>
      <c r="K6" s="31" t="str">
        <f t="shared" ref="K6:K69" ca="1" si="4">IF(J6="Expired","Refill-Plz","Day(s)")</f>
        <v>Day(s)</v>
      </c>
      <c r="L6" s="64" t="str">
        <f t="shared" ca="1" si="0"/>
        <v>OK</v>
      </c>
      <c r="M6" s="70" t="str">
        <f t="shared" ref="M6:M69" ca="1" si="5">IF(J6="Expired","নামিয়েছেন তো?","-")</f>
        <v>-</v>
      </c>
      <c r="N6" s="70" t="str">
        <f t="shared" ref="N6:N69" si="6">IF(D6="","হ্যাঁ","-")</f>
        <v>-</v>
      </c>
      <c r="O6" s="71" t="str">
        <f t="shared" ref="O6:O69" ca="1" si="7">IF(D6&gt;G6,"রিফিলিং ডেট ভুল","-")</f>
        <v>-</v>
      </c>
      <c r="P6" s="83">
        <f t="shared" ref="P6:P69" ca="1" si="8">IF(M6="-",1,0)</f>
        <v>1</v>
      </c>
      <c r="Q6" s="83">
        <f t="shared" ref="Q6:Q69" si="9">IF(N6="-",1,0)</f>
        <v>1</v>
      </c>
      <c r="R6" s="83">
        <f t="shared" ref="R6:R69" ca="1" si="10">IF(O6="-",1,0)</f>
        <v>1</v>
      </c>
      <c r="S6" s="72">
        <f t="shared" ref="S6:S69" ca="1" si="11">P6+Q6+R6</f>
        <v>3</v>
      </c>
      <c r="T6" s="81"/>
    </row>
    <row r="7" spans="1:23" ht="13.5" customHeight="1">
      <c r="A7" s="23">
        <v>3</v>
      </c>
      <c r="B7" s="43" t="s">
        <v>146</v>
      </c>
      <c r="C7" s="44" t="s">
        <v>2</v>
      </c>
      <c r="D7" s="45">
        <v>41397</v>
      </c>
      <c r="E7" s="26">
        <f t="shared" si="1"/>
        <v>41761</v>
      </c>
      <c r="F7" s="43" t="s">
        <v>340</v>
      </c>
      <c r="G7" s="41">
        <f t="shared" ca="1" si="2"/>
        <v>41748</v>
      </c>
      <c r="H7" s="46" t="s">
        <v>426</v>
      </c>
      <c r="I7" s="46" t="s">
        <v>429</v>
      </c>
      <c r="J7" s="30">
        <f t="shared" ca="1" si="3"/>
        <v>13</v>
      </c>
      <c r="K7" s="31" t="str">
        <f t="shared" ca="1" si="4"/>
        <v>Day(s)</v>
      </c>
      <c r="L7" s="64" t="str">
        <f t="shared" ca="1" si="0"/>
        <v>OK</v>
      </c>
      <c r="M7" s="70" t="str">
        <f t="shared" ca="1" si="5"/>
        <v>-</v>
      </c>
      <c r="N7" s="70" t="str">
        <f t="shared" si="6"/>
        <v>-</v>
      </c>
      <c r="O7" s="71" t="str">
        <f t="shared" ca="1" si="7"/>
        <v>-</v>
      </c>
      <c r="P7" s="83">
        <f t="shared" ca="1" si="8"/>
        <v>1</v>
      </c>
      <c r="Q7" s="83">
        <f t="shared" si="9"/>
        <v>1</v>
      </c>
      <c r="R7" s="83">
        <f t="shared" ca="1" si="10"/>
        <v>1</v>
      </c>
      <c r="S7" s="72">
        <f t="shared" ca="1" si="11"/>
        <v>3</v>
      </c>
      <c r="T7" s="81"/>
    </row>
    <row r="8" spans="1:23" ht="13.5" customHeight="1">
      <c r="A8" s="23">
        <v>4</v>
      </c>
      <c r="B8" s="43" t="s">
        <v>147</v>
      </c>
      <c r="C8" s="47" t="s">
        <v>2</v>
      </c>
      <c r="D8" s="45">
        <v>41653</v>
      </c>
      <c r="E8" s="26">
        <f t="shared" si="1"/>
        <v>42017</v>
      </c>
      <c r="F8" s="43" t="s">
        <v>340</v>
      </c>
      <c r="G8" s="41">
        <f t="shared" ca="1" si="2"/>
        <v>41748</v>
      </c>
      <c r="H8" s="46" t="s">
        <v>426</v>
      </c>
      <c r="I8" s="46" t="s">
        <v>429</v>
      </c>
      <c r="J8" s="30">
        <f t="shared" ca="1" si="3"/>
        <v>269</v>
      </c>
      <c r="K8" s="31" t="str">
        <f t="shared" ca="1" si="4"/>
        <v>Day(s)</v>
      </c>
      <c r="L8" s="64" t="str">
        <f t="shared" ca="1" si="0"/>
        <v>OK</v>
      </c>
      <c r="M8" s="70" t="str">
        <f t="shared" ca="1" si="5"/>
        <v>-</v>
      </c>
      <c r="N8" s="70" t="str">
        <f t="shared" si="6"/>
        <v>-</v>
      </c>
      <c r="O8" s="71" t="str">
        <f t="shared" ca="1" si="7"/>
        <v>-</v>
      </c>
      <c r="P8" s="83">
        <f t="shared" ca="1" si="8"/>
        <v>1</v>
      </c>
      <c r="Q8" s="83">
        <f t="shared" si="9"/>
        <v>1</v>
      </c>
      <c r="R8" s="83">
        <f t="shared" ca="1" si="10"/>
        <v>1</v>
      </c>
      <c r="S8" s="72">
        <f t="shared" ca="1" si="11"/>
        <v>3</v>
      </c>
      <c r="T8" s="81"/>
    </row>
    <row r="9" spans="1:23" ht="13.5" customHeight="1">
      <c r="A9" s="23">
        <v>5</v>
      </c>
      <c r="B9" s="43" t="s">
        <v>148</v>
      </c>
      <c r="C9" s="47" t="s">
        <v>2</v>
      </c>
      <c r="D9" s="45">
        <v>41683</v>
      </c>
      <c r="E9" s="26">
        <f t="shared" si="1"/>
        <v>42047</v>
      </c>
      <c r="F9" s="43" t="s">
        <v>341</v>
      </c>
      <c r="G9" s="41">
        <f t="shared" ca="1" si="2"/>
        <v>41748</v>
      </c>
      <c r="H9" s="46" t="s">
        <v>426</v>
      </c>
      <c r="I9" s="46" t="s">
        <v>429</v>
      </c>
      <c r="J9" s="30">
        <f t="shared" ca="1" si="3"/>
        <v>299</v>
      </c>
      <c r="K9" s="31" t="str">
        <f t="shared" ca="1" si="4"/>
        <v>Day(s)</v>
      </c>
      <c r="L9" s="64" t="str">
        <f t="shared" ca="1" si="0"/>
        <v>OK</v>
      </c>
      <c r="M9" s="70" t="str">
        <f t="shared" ca="1" si="5"/>
        <v>-</v>
      </c>
      <c r="N9" s="70" t="str">
        <f t="shared" si="6"/>
        <v>-</v>
      </c>
      <c r="O9" s="71" t="str">
        <f t="shared" ca="1" si="7"/>
        <v>-</v>
      </c>
      <c r="P9" s="83">
        <f t="shared" ca="1" si="8"/>
        <v>1</v>
      </c>
      <c r="Q9" s="83">
        <f t="shared" si="9"/>
        <v>1</v>
      </c>
      <c r="R9" s="83">
        <f t="shared" ca="1" si="10"/>
        <v>1</v>
      </c>
      <c r="S9" s="72">
        <f t="shared" ca="1" si="11"/>
        <v>3</v>
      </c>
      <c r="T9" s="81"/>
      <c r="W9" s="58"/>
    </row>
    <row r="10" spans="1:23" ht="13.5" customHeight="1">
      <c r="A10" s="23">
        <v>6</v>
      </c>
      <c r="B10" s="43" t="s">
        <v>149</v>
      </c>
      <c r="C10" s="44" t="s">
        <v>2</v>
      </c>
      <c r="D10" s="45">
        <v>41480</v>
      </c>
      <c r="E10" s="26">
        <f t="shared" si="1"/>
        <v>41844</v>
      </c>
      <c r="F10" s="43" t="s">
        <v>342</v>
      </c>
      <c r="G10" s="41">
        <f t="shared" ca="1" si="2"/>
        <v>41748</v>
      </c>
      <c r="H10" s="46" t="s">
        <v>426</v>
      </c>
      <c r="I10" s="46" t="s">
        <v>429</v>
      </c>
      <c r="J10" s="30">
        <f t="shared" ca="1" si="3"/>
        <v>96</v>
      </c>
      <c r="K10" s="31" t="str">
        <f t="shared" ca="1" si="4"/>
        <v>Day(s)</v>
      </c>
      <c r="L10" s="64" t="str">
        <f t="shared" ca="1" si="0"/>
        <v>OK</v>
      </c>
      <c r="M10" s="70" t="str">
        <f t="shared" ca="1" si="5"/>
        <v>-</v>
      </c>
      <c r="N10" s="70" t="str">
        <f t="shared" si="6"/>
        <v>-</v>
      </c>
      <c r="O10" s="71" t="str">
        <f t="shared" ca="1" si="7"/>
        <v>-</v>
      </c>
      <c r="P10" s="83">
        <f t="shared" ca="1" si="8"/>
        <v>1</v>
      </c>
      <c r="Q10" s="83">
        <f t="shared" si="9"/>
        <v>1</v>
      </c>
      <c r="R10" s="83">
        <f t="shared" ca="1" si="10"/>
        <v>1</v>
      </c>
      <c r="S10" s="72">
        <f t="shared" ca="1" si="11"/>
        <v>3</v>
      </c>
      <c r="T10" s="81"/>
    </row>
    <row r="11" spans="1:23" ht="13.5" customHeight="1">
      <c r="A11" s="23">
        <v>7</v>
      </c>
      <c r="B11" s="43" t="s">
        <v>150</v>
      </c>
      <c r="C11" s="44" t="s">
        <v>2</v>
      </c>
      <c r="D11" s="45">
        <v>41449</v>
      </c>
      <c r="E11" s="26">
        <f t="shared" si="1"/>
        <v>41813</v>
      </c>
      <c r="F11" s="43" t="s">
        <v>343</v>
      </c>
      <c r="G11" s="41">
        <f t="shared" ca="1" si="2"/>
        <v>41748</v>
      </c>
      <c r="H11" s="46" t="s">
        <v>129</v>
      </c>
      <c r="I11" s="46" t="s">
        <v>430</v>
      </c>
      <c r="J11" s="30">
        <f t="shared" ca="1" si="3"/>
        <v>65</v>
      </c>
      <c r="K11" s="31" t="str">
        <f t="shared" ca="1" si="4"/>
        <v>Day(s)</v>
      </c>
      <c r="L11" s="64" t="str">
        <f t="shared" ca="1" si="0"/>
        <v>OK</v>
      </c>
      <c r="M11" s="70" t="str">
        <f t="shared" ca="1" si="5"/>
        <v>-</v>
      </c>
      <c r="N11" s="70" t="str">
        <f t="shared" si="6"/>
        <v>-</v>
      </c>
      <c r="O11" s="71" t="str">
        <f t="shared" ca="1" si="7"/>
        <v>-</v>
      </c>
      <c r="P11" s="83">
        <f t="shared" ca="1" si="8"/>
        <v>1</v>
      </c>
      <c r="Q11" s="83">
        <f t="shared" si="9"/>
        <v>1</v>
      </c>
      <c r="R11" s="83">
        <f t="shared" ca="1" si="10"/>
        <v>1</v>
      </c>
      <c r="S11" s="72">
        <f t="shared" ca="1" si="11"/>
        <v>3</v>
      </c>
      <c r="T11" s="81"/>
    </row>
    <row r="12" spans="1:23" ht="13.5" customHeight="1">
      <c r="A12" s="23">
        <v>8</v>
      </c>
      <c r="B12" s="43" t="s">
        <v>151</v>
      </c>
      <c r="C12" s="44" t="s">
        <v>7</v>
      </c>
      <c r="D12" s="45"/>
      <c r="E12" s="26">
        <f t="shared" si="1"/>
        <v>364</v>
      </c>
      <c r="F12" s="48" t="s">
        <v>344</v>
      </c>
      <c r="G12" s="41">
        <f t="shared" ca="1" si="2"/>
        <v>41748</v>
      </c>
      <c r="H12" s="46" t="s">
        <v>129</v>
      </c>
      <c r="I12" s="46" t="s">
        <v>431</v>
      </c>
      <c r="J12" s="30" t="str">
        <f t="shared" ca="1" si="3"/>
        <v>Expired</v>
      </c>
      <c r="K12" s="31" t="str">
        <f t="shared" ca="1" si="4"/>
        <v>Refill-Plz</v>
      </c>
      <c r="L12" s="64" t="str">
        <f t="shared" ca="1" si="0"/>
        <v>Update-needed</v>
      </c>
      <c r="M12" s="70" t="str">
        <f t="shared" ca="1" si="5"/>
        <v>নামিয়েছেন তো?</v>
      </c>
      <c r="N12" s="70" t="str">
        <f t="shared" si="6"/>
        <v>হ্যাঁ</v>
      </c>
      <c r="O12" s="71" t="str">
        <f t="shared" ca="1" si="7"/>
        <v>-</v>
      </c>
      <c r="P12" s="83">
        <f t="shared" ca="1" si="8"/>
        <v>0</v>
      </c>
      <c r="Q12" s="83">
        <f t="shared" si="9"/>
        <v>0</v>
      </c>
      <c r="R12" s="83">
        <f t="shared" ca="1" si="10"/>
        <v>1</v>
      </c>
      <c r="S12" s="72">
        <f t="shared" ca="1" si="11"/>
        <v>1</v>
      </c>
      <c r="T12" s="81"/>
    </row>
    <row r="13" spans="1:23" ht="13.5" customHeight="1">
      <c r="A13" s="23">
        <v>9</v>
      </c>
      <c r="B13" s="43" t="s">
        <v>152</v>
      </c>
      <c r="C13" s="44" t="s">
        <v>7</v>
      </c>
      <c r="D13" s="45">
        <v>41710</v>
      </c>
      <c r="E13" s="26">
        <f t="shared" si="1"/>
        <v>42074</v>
      </c>
      <c r="F13" s="49" t="s">
        <v>345</v>
      </c>
      <c r="G13" s="41">
        <f t="shared" ca="1" si="2"/>
        <v>41748</v>
      </c>
      <c r="H13" s="46" t="s">
        <v>129</v>
      </c>
      <c r="I13" s="46" t="s">
        <v>431</v>
      </c>
      <c r="J13" s="30">
        <f t="shared" ca="1" si="3"/>
        <v>326</v>
      </c>
      <c r="K13" s="31" t="str">
        <f t="shared" ca="1" si="4"/>
        <v>Day(s)</v>
      </c>
      <c r="L13" s="64" t="str">
        <f t="shared" ca="1" si="0"/>
        <v>OK</v>
      </c>
      <c r="M13" s="70" t="str">
        <f t="shared" ca="1" si="5"/>
        <v>-</v>
      </c>
      <c r="N13" s="70" t="str">
        <f t="shared" si="6"/>
        <v>-</v>
      </c>
      <c r="O13" s="71" t="str">
        <f t="shared" ca="1" si="7"/>
        <v>-</v>
      </c>
      <c r="P13" s="83">
        <f t="shared" ca="1" si="8"/>
        <v>1</v>
      </c>
      <c r="Q13" s="83">
        <f t="shared" si="9"/>
        <v>1</v>
      </c>
      <c r="R13" s="83">
        <f t="shared" ca="1" si="10"/>
        <v>1</v>
      </c>
      <c r="S13" s="72">
        <f t="shared" ca="1" si="11"/>
        <v>3</v>
      </c>
      <c r="T13" s="81"/>
    </row>
    <row r="14" spans="1:23" ht="13.5" customHeight="1">
      <c r="A14" s="23">
        <v>10</v>
      </c>
      <c r="B14" s="43" t="s">
        <v>153</v>
      </c>
      <c r="C14" s="44" t="s">
        <v>7</v>
      </c>
      <c r="D14" s="45">
        <v>41710</v>
      </c>
      <c r="E14" s="26">
        <f t="shared" si="1"/>
        <v>42074</v>
      </c>
      <c r="F14" s="49" t="s">
        <v>346</v>
      </c>
      <c r="G14" s="41">
        <f t="shared" ca="1" si="2"/>
        <v>41748</v>
      </c>
      <c r="H14" s="46" t="s">
        <v>129</v>
      </c>
      <c r="I14" s="46" t="s">
        <v>431</v>
      </c>
      <c r="J14" s="30">
        <f t="shared" ca="1" si="3"/>
        <v>326</v>
      </c>
      <c r="K14" s="31" t="str">
        <f t="shared" ca="1" si="4"/>
        <v>Day(s)</v>
      </c>
      <c r="L14" s="64" t="str">
        <f t="shared" ca="1" si="0"/>
        <v>OK</v>
      </c>
      <c r="M14" s="70" t="str">
        <f t="shared" ca="1" si="5"/>
        <v>-</v>
      </c>
      <c r="N14" s="70" t="str">
        <f t="shared" si="6"/>
        <v>-</v>
      </c>
      <c r="O14" s="71" t="str">
        <f t="shared" ca="1" si="7"/>
        <v>-</v>
      </c>
      <c r="P14" s="83">
        <f t="shared" ca="1" si="8"/>
        <v>1</v>
      </c>
      <c r="Q14" s="83">
        <f t="shared" si="9"/>
        <v>1</v>
      </c>
      <c r="R14" s="83">
        <f t="shared" ca="1" si="10"/>
        <v>1</v>
      </c>
      <c r="S14" s="72">
        <f t="shared" ca="1" si="11"/>
        <v>3</v>
      </c>
      <c r="T14" s="81"/>
    </row>
    <row r="15" spans="1:23" ht="13.5" customHeight="1">
      <c r="A15" s="23">
        <v>11</v>
      </c>
      <c r="B15" s="43" t="s">
        <v>154</v>
      </c>
      <c r="C15" s="44" t="s">
        <v>2</v>
      </c>
      <c r="D15" s="45">
        <v>41683</v>
      </c>
      <c r="E15" s="26">
        <f t="shared" si="1"/>
        <v>42047</v>
      </c>
      <c r="F15" s="49" t="s">
        <v>347</v>
      </c>
      <c r="G15" s="41">
        <f t="shared" ca="1" si="2"/>
        <v>41748</v>
      </c>
      <c r="H15" s="46" t="s">
        <v>129</v>
      </c>
      <c r="I15" s="46" t="s">
        <v>431</v>
      </c>
      <c r="J15" s="30">
        <f t="shared" ca="1" si="3"/>
        <v>299</v>
      </c>
      <c r="K15" s="31" t="str">
        <f t="shared" ca="1" si="4"/>
        <v>Day(s)</v>
      </c>
      <c r="L15" s="64" t="str">
        <f t="shared" ca="1" si="0"/>
        <v>OK</v>
      </c>
      <c r="M15" s="70" t="str">
        <f t="shared" ca="1" si="5"/>
        <v>-</v>
      </c>
      <c r="N15" s="70" t="str">
        <f t="shared" si="6"/>
        <v>-</v>
      </c>
      <c r="O15" s="71" t="str">
        <f t="shared" ca="1" si="7"/>
        <v>-</v>
      </c>
      <c r="P15" s="83">
        <f t="shared" ca="1" si="8"/>
        <v>1</v>
      </c>
      <c r="Q15" s="83">
        <f t="shared" si="9"/>
        <v>1</v>
      </c>
      <c r="R15" s="83">
        <f t="shared" ca="1" si="10"/>
        <v>1</v>
      </c>
      <c r="S15" s="72">
        <f t="shared" ca="1" si="11"/>
        <v>3</v>
      </c>
      <c r="T15" s="81"/>
    </row>
    <row r="16" spans="1:23" ht="13.5" customHeight="1">
      <c r="A16" s="23">
        <v>12</v>
      </c>
      <c r="B16" s="43" t="s">
        <v>155</v>
      </c>
      <c r="C16" s="47" t="s">
        <v>2</v>
      </c>
      <c r="D16" s="45">
        <v>41683</v>
      </c>
      <c r="E16" s="26">
        <f t="shared" si="1"/>
        <v>42047</v>
      </c>
      <c r="F16" s="43" t="s">
        <v>348</v>
      </c>
      <c r="G16" s="41">
        <f t="shared" ca="1" si="2"/>
        <v>41748</v>
      </c>
      <c r="H16" s="46" t="s">
        <v>129</v>
      </c>
      <c r="I16" s="46" t="s">
        <v>431</v>
      </c>
      <c r="J16" s="30">
        <f t="shared" ca="1" si="3"/>
        <v>299</v>
      </c>
      <c r="K16" s="31" t="str">
        <f t="shared" ca="1" si="4"/>
        <v>Day(s)</v>
      </c>
      <c r="L16" s="64" t="str">
        <f t="shared" ca="1" si="0"/>
        <v>OK</v>
      </c>
      <c r="M16" s="70" t="str">
        <f t="shared" ca="1" si="5"/>
        <v>-</v>
      </c>
      <c r="N16" s="70" t="str">
        <f t="shared" si="6"/>
        <v>-</v>
      </c>
      <c r="O16" s="71" t="str">
        <f t="shared" ca="1" si="7"/>
        <v>-</v>
      </c>
      <c r="P16" s="83">
        <f t="shared" ca="1" si="8"/>
        <v>1</v>
      </c>
      <c r="Q16" s="83">
        <f t="shared" si="9"/>
        <v>1</v>
      </c>
      <c r="R16" s="83">
        <f t="shared" ca="1" si="10"/>
        <v>1</v>
      </c>
      <c r="S16" s="72">
        <f t="shared" ca="1" si="11"/>
        <v>3</v>
      </c>
      <c r="T16" s="81"/>
    </row>
    <row r="17" spans="1:20" ht="13.5" customHeight="1">
      <c r="A17" s="23">
        <v>13</v>
      </c>
      <c r="B17" s="43" t="s">
        <v>156</v>
      </c>
      <c r="C17" s="47" t="s">
        <v>2</v>
      </c>
      <c r="D17" s="45">
        <v>41389</v>
      </c>
      <c r="E17" s="26">
        <f t="shared" si="1"/>
        <v>41753</v>
      </c>
      <c r="F17" s="48" t="s">
        <v>349</v>
      </c>
      <c r="G17" s="41">
        <f t="shared" ca="1" si="2"/>
        <v>41748</v>
      </c>
      <c r="H17" s="46" t="s">
        <v>129</v>
      </c>
      <c r="I17" s="46" t="s">
        <v>431</v>
      </c>
      <c r="J17" s="30">
        <f t="shared" ca="1" si="3"/>
        <v>5</v>
      </c>
      <c r="K17" s="31" t="str">
        <f t="shared" ca="1" si="4"/>
        <v>Day(s)</v>
      </c>
      <c r="L17" s="64" t="str">
        <f t="shared" ca="1" si="0"/>
        <v>OK</v>
      </c>
      <c r="M17" s="70" t="str">
        <f t="shared" ca="1" si="5"/>
        <v>-</v>
      </c>
      <c r="N17" s="70" t="str">
        <f t="shared" si="6"/>
        <v>-</v>
      </c>
      <c r="O17" s="71" t="str">
        <f t="shared" ca="1" si="7"/>
        <v>-</v>
      </c>
      <c r="P17" s="83">
        <f t="shared" ca="1" si="8"/>
        <v>1</v>
      </c>
      <c r="Q17" s="83">
        <f t="shared" si="9"/>
        <v>1</v>
      </c>
      <c r="R17" s="83">
        <f t="shared" ca="1" si="10"/>
        <v>1</v>
      </c>
      <c r="S17" s="72">
        <f t="shared" ca="1" si="11"/>
        <v>3</v>
      </c>
      <c r="T17" s="81"/>
    </row>
    <row r="18" spans="1:20" ht="13.5" customHeight="1">
      <c r="A18" s="23">
        <v>14</v>
      </c>
      <c r="B18" s="43" t="s">
        <v>157</v>
      </c>
      <c r="C18" s="47" t="s">
        <v>2</v>
      </c>
      <c r="D18" s="45">
        <v>41683</v>
      </c>
      <c r="E18" s="26">
        <f t="shared" si="1"/>
        <v>42047</v>
      </c>
      <c r="F18" s="48" t="s">
        <v>349</v>
      </c>
      <c r="G18" s="41">
        <f t="shared" ca="1" si="2"/>
        <v>41748</v>
      </c>
      <c r="H18" s="46" t="s">
        <v>129</v>
      </c>
      <c r="I18" s="46" t="s">
        <v>431</v>
      </c>
      <c r="J18" s="30">
        <f t="shared" ca="1" si="3"/>
        <v>299</v>
      </c>
      <c r="K18" s="31" t="str">
        <f t="shared" ca="1" si="4"/>
        <v>Day(s)</v>
      </c>
      <c r="L18" s="64" t="str">
        <f t="shared" ca="1" si="0"/>
        <v>OK</v>
      </c>
      <c r="M18" s="70" t="str">
        <f t="shared" ca="1" si="5"/>
        <v>-</v>
      </c>
      <c r="N18" s="70" t="str">
        <f t="shared" si="6"/>
        <v>-</v>
      </c>
      <c r="O18" s="71" t="str">
        <f t="shared" ca="1" si="7"/>
        <v>-</v>
      </c>
      <c r="P18" s="83">
        <f t="shared" ca="1" si="8"/>
        <v>1</v>
      </c>
      <c r="Q18" s="83">
        <f t="shared" si="9"/>
        <v>1</v>
      </c>
      <c r="R18" s="83">
        <f t="shared" ca="1" si="10"/>
        <v>1</v>
      </c>
      <c r="S18" s="72">
        <f t="shared" ca="1" si="11"/>
        <v>3</v>
      </c>
      <c r="T18" s="81"/>
    </row>
    <row r="19" spans="1:20" ht="13.5" customHeight="1">
      <c r="A19" s="23">
        <v>15</v>
      </c>
      <c r="B19" s="43" t="s">
        <v>158</v>
      </c>
      <c r="C19" s="47" t="s">
        <v>2</v>
      </c>
      <c r="D19" s="45">
        <v>41653</v>
      </c>
      <c r="E19" s="26">
        <f t="shared" si="1"/>
        <v>42017</v>
      </c>
      <c r="F19" s="49" t="s">
        <v>350</v>
      </c>
      <c r="G19" s="41">
        <f t="shared" ca="1" si="2"/>
        <v>41748</v>
      </c>
      <c r="H19" s="46" t="s">
        <v>129</v>
      </c>
      <c r="I19" s="46" t="s">
        <v>431</v>
      </c>
      <c r="J19" s="30">
        <f t="shared" ca="1" si="3"/>
        <v>269</v>
      </c>
      <c r="K19" s="31" t="str">
        <f t="shared" ca="1" si="4"/>
        <v>Day(s)</v>
      </c>
      <c r="L19" s="64" t="str">
        <f t="shared" ca="1" si="0"/>
        <v>OK</v>
      </c>
      <c r="M19" s="70" t="str">
        <f t="shared" ca="1" si="5"/>
        <v>-</v>
      </c>
      <c r="N19" s="70" t="str">
        <f t="shared" si="6"/>
        <v>-</v>
      </c>
      <c r="O19" s="71" t="str">
        <f t="shared" ca="1" si="7"/>
        <v>-</v>
      </c>
      <c r="P19" s="83">
        <f t="shared" ca="1" si="8"/>
        <v>1</v>
      </c>
      <c r="Q19" s="83">
        <f t="shared" si="9"/>
        <v>1</v>
      </c>
      <c r="R19" s="83">
        <f t="shared" ca="1" si="10"/>
        <v>1</v>
      </c>
      <c r="S19" s="72">
        <f t="shared" ca="1" si="11"/>
        <v>3</v>
      </c>
      <c r="T19" s="81"/>
    </row>
    <row r="20" spans="1:20" ht="13.5" customHeight="1">
      <c r="A20" s="23">
        <v>16</v>
      </c>
      <c r="B20" s="43" t="s">
        <v>159</v>
      </c>
      <c r="C20" s="47" t="s">
        <v>7</v>
      </c>
      <c r="D20" s="45">
        <v>41376</v>
      </c>
      <c r="E20" s="26">
        <f t="shared" si="1"/>
        <v>41740</v>
      </c>
      <c r="F20" s="49" t="s">
        <v>351</v>
      </c>
      <c r="G20" s="41">
        <f t="shared" ca="1" si="2"/>
        <v>41748</v>
      </c>
      <c r="H20" s="46" t="s">
        <v>129</v>
      </c>
      <c r="I20" s="46" t="s">
        <v>431</v>
      </c>
      <c r="J20" s="30" t="str">
        <f t="shared" ca="1" si="3"/>
        <v>Expired</v>
      </c>
      <c r="K20" s="31" t="str">
        <f t="shared" ca="1" si="4"/>
        <v>Refill-Plz</v>
      </c>
      <c r="L20" s="64" t="str">
        <f t="shared" ca="1" si="0"/>
        <v>Update-needed</v>
      </c>
      <c r="M20" s="70" t="str">
        <f t="shared" ca="1" si="5"/>
        <v>নামিয়েছেন তো?</v>
      </c>
      <c r="N20" s="70" t="str">
        <f t="shared" si="6"/>
        <v>-</v>
      </c>
      <c r="O20" s="71" t="str">
        <f t="shared" ca="1" si="7"/>
        <v>-</v>
      </c>
      <c r="P20" s="83">
        <f t="shared" ca="1" si="8"/>
        <v>0</v>
      </c>
      <c r="Q20" s="83">
        <f t="shared" si="9"/>
        <v>1</v>
      </c>
      <c r="R20" s="83">
        <f t="shared" ca="1" si="10"/>
        <v>1</v>
      </c>
      <c r="S20" s="72">
        <f t="shared" ca="1" si="11"/>
        <v>2</v>
      </c>
      <c r="T20" s="81"/>
    </row>
    <row r="21" spans="1:20" ht="13.5" customHeight="1">
      <c r="A21" s="23">
        <v>17</v>
      </c>
      <c r="B21" s="43" t="s">
        <v>160</v>
      </c>
      <c r="C21" s="47" t="s">
        <v>2</v>
      </c>
      <c r="D21" s="45">
        <v>41683</v>
      </c>
      <c r="E21" s="26">
        <f t="shared" si="1"/>
        <v>42047</v>
      </c>
      <c r="F21" s="49" t="s">
        <v>352</v>
      </c>
      <c r="G21" s="41">
        <f t="shared" ca="1" si="2"/>
        <v>41748</v>
      </c>
      <c r="H21" s="46" t="s">
        <v>129</v>
      </c>
      <c r="I21" s="46" t="s">
        <v>430</v>
      </c>
      <c r="J21" s="30">
        <f t="shared" ca="1" si="3"/>
        <v>299</v>
      </c>
      <c r="K21" s="31" t="str">
        <f t="shared" ca="1" si="4"/>
        <v>Day(s)</v>
      </c>
      <c r="L21" s="64" t="str">
        <f t="shared" ca="1" si="0"/>
        <v>OK</v>
      </c>
      <c r="M21" s="70" t="str">
        <f t="shared" ca="1" si="5"/>
        <v>-</v>
      </c>
      <c r="N21" s="70" t="str">
        <f t="shared" si="6"/>
        <v>-</v>
      </c>
      <c r="O21" s="71" t="str">
        <f t="shared" ca="1" si="7"/>
        <v>-</v>
      </c>
      <c r="P21" s="83">
        <f t="shared" ca="1" si="8"/>
        <v>1</v>
      </c>
      <c r="Q21" s="83">
        <f t="shared" si="9"/>
        <v>1</v>
      </c>
      <c r="R21" s="83">
        <f t="shared" ca="1" si="10"/>
        <v>1</v>
      </c>
      <c r="S21" s="72">
        <f t="shared" ca="1" si="11"/>
        <v>3</v>
      </c>
      <c r="T21" s="81"/>
    </row>
    <row r="22" spans="1:20" ht="13.5" customHeight="1">
      <c r="A22" s="23">
        <v>18</v>
      </c>
      <c r="B22" s="43" t="s">
        <v>161</v>
      </c>
      <c r="C22" s="47" t="s">
        <v>2</v>
      </c>
      <c r="D22" s="45">
        <v>41653</v>
      </c>
      <c r="E22" s="26">
        <f t="shared" si="1"/>
        <v>42017</v>
      </c>
      <c r="F22" s="49" t="s">
        <v>352</v>
      </c>
      <c r="G22" s="41">
        <f t="shared" ca="1" si="2"/>
        <v>41748</v>
      </c>
      <c r="H22" s="46" t="s">
        <v>129</v>
      </c>
      <c r="I22" s="46" t="s">
        <v>431</v>
      </c>
      <c r="J22" s="30">
        <f t="shared" ca="1" si="3"/>
        <v>269</v>
      </c>
      <c r="K22" s="31" t="str">
        <f t="shared" ca="1" si="4"/>
        <v>Day(s)</v>
      </c>
      <c r="L22" s="64" t="str">
        <f t="shared" ca="1" si="0"/>
        <v>OK</v>
      </c>
      <c r="M22" s="70" t="str">
        <f t="shared" ca="1" si="5"/>
        <v>-</v>
      </c>
      <c r="N22" s="70" t="str">
        <f t="shared" si="6"/>
        <v>-</v>
      </c>
      <c r="O22" s="71" t="str">
        <f t="shared" ca="1" si="7"/>
        <v>-</v>
      </c>
      <c r="P22" s="83">
        <f t="shared" ca="1" si="8"/>
        <v>1</v>
      </c>
      <c r="Q22" s="83">
        <f t="shared" si="9"/>
        <v>1</v>
      </c>
      <c r="R22" s="83">
        <f t="shared" ca="1" si="10"/>
        <v>1</v>
      </c>
      <c r="S22" s="72">
        <f t="shared" ca="1" si="11"/>
        <v>3</v>
      </c>
      <c r="T22" s="81"/>
    </row>
    <row r="23" spans="1:20" ht="13.5" customHeight="1">
      <c r="A23" s="23">
        <v>19</v>
      </c>
      <c r="B23" s="43" t="s">
        <v>162</v>
      </c>
      <c r="C23" s="44" t="s">
        <v>2</v>
      </c>
      <c r="D23" s="45">
        <v>41834</v>
      </c>
      <c r="E23" s="26">
        <f t="shared" si="1"/>
        <v>42198</v>
      </c>
      <c r="F23" s="43" t="s">
        <v>353</v>
      </c>
      <c r="G23" s="41">
        <f t="shared" ca="1" si="2"/>
        <v>41748</v>
      </c>
      <c r="H23" s="46" t="s">
        <v>129</v>
      </c>
      <c r="I23" s="46" t="s">
        <v>430</v>
      </c>
      <c r="J23" s="30">
        <f t="shared" ca="1" si="3"/>
        <v>450</v>
      </c>
      <c r="K23" s="31" t="str">
        <f t="shared" ca="1" si="4"/>
        <v>Day(s)</v>
      </c>
      <c r="L23" s="64" t="str">
        <f t="shared" ca="1" si="0"/>
        <v>Update-needed</v>
      </c>
      <c r="M23" s="70" t="str">
        <f t="shared" ca="1" si="5"/>
        <v>-</v>
      </c>
      <c r="N23" s="70" t="str">
        <f t="shared" si="6"/>
        <v>-</v>
      </c>
      <c r="O23" s="71" t="str">
        <f t="shared" ca="1" si="7"/>
        <v>রিফিলিং ডেট ভুল</v>
      </c>
      <c r="P23" s="83">
        <f t="shared" ca="1" si="8"/>
        <v>1</v>
      </c>
      <c r="Q23" s="83">
        <f t="shared" si="9"/>
        <v>1</v>
      </c>
      <c r="R23" s="83">
        <f t="shared" ca="1" si="10"/>
        <v>0</v>
      </c>
      <c r="S23" s="72">
        <f t="shared" ca="1" si="11"/>
        <v>2</v>
      </c>
      <c r="T23" s="81"/>
    </row>
    <row r="24" spans="1:20" ht="13.5" customHeight="1">
      <c r="A24" s="23">
        <v>20</v>
      </c>
      <c r="B24" s="43" t="s">
        <v>163</v>
      </c>
      <c r="C24" s="47" t="s">
        <v>2</v>
      </c>
      <c r="D24" s="45">
        <v>41683</v>
      </c>
      <c r="E24" s="26">
        <f t="shared" si="1"/>
        <v>42047</v>
      </c>
      <c r="F24" s="43" t="s">
        <v>354</v>
      </c>
      <c r="G24" s="41">
        <f t="shared" ca="1" si="2"/>
        <v>41748</v>
      </c>
      <c r="H24" s="46" t="s">
        <v>127</v>
      </c>
      <c r="I24" s="46" t="s">
        <v>430</v>
      </c>
      <c r="J24" s="30">
        <f t="shared" ca="1" si="3"/>
        <v>299</v>
      </c>
      <c r="K24" s="31" t="str">
        <f t="shared" ca="1" si="4"/>
        <v>Day(s)</v>
      </c>
      <c r="L24" s="64" t="str">
        <f t="shared" ca="1" si="0"/>
        <v>OK</v>
      </c>
      <c r="M24" s="70" t="str">
        <f t="shared" ca="1" si="5"/>
        <v>-</v>
      </c>
      <c r="N24" s="70" t="str">
        <f t="shared" si="6"/>
        <v>-</v>
      </c>
      <c r="O24" s="71" t="str">
        <f t="shared" ca="1" si="7"/>
        <v>-</v>
      </c>
      <c r="P24" s="83">
        <f t="shared" ca="1" si="8"/>
        <v>1</v>
      </c>
      <c r="Q24" s="83">
        <f t="shared" si="9"/>
        <v>1</v>
      </c>
      <c r="R24" s="83">
        <f t="shared" ca="1" si="10"/>
        <v>1</v>
      </c>
      <c r="S24" s="72">
        <f t="shared" ca="1" si="11"/>
        <v>3</v>
      </c>
      <c r="T24" s="81"/>
    </row>
    <row r="25" spans="1:20" ht="13.5" customHeight="1">
      <c r="A25" s="23">
        <v>21</v>
      </c>
      <c r="B25" s="43" t="s">
        <v>164</v>
      </c>
      <c r="C25" s="44" t="s">
        <v>2</v>
      </c>
      <c r="D25" s="45">
        <v>41429</v>
      </c>
      <c r="E25" s="26">
        <f t="shared" si="1"/>
        <v>41793</v>
      </c>
      <c r="F25" s="43" t="s">
        <v>355</v>
      </c>
      <c r="G25" s="41">
        <f t="shared" ca="1" si="2"/>
        <v>41748</v>
      </c>
      <c r="H25" s="46" t="s">
        <v>127</v>
      </c>
      <c r="I25" s="46" t="s">
        <v>430</v>
      </c>
      <c r="J25" s="30">
        <f t="shared" ca="1" si="3"/>
        <v>45</v>
      </c>
      <c r="K25" s="31" t="str">
        <f t="shared" ca="1" si="4"/>
        <v>Day(s)</v>
      </c>
      <c r="L25" s="64" t="str">
        <f t="shared" ca="1" si="0"/>
        <v>OK</v>
      </c>
      <c r="M25" s="70" t="str">
        <f t="shared" ca="1" si="5"/>
        <v>-</v>
      </c>
      <c r="N25" s="70" t="str">
        <f t="shared" si="6"/>
        <v>-</v>
      </c>
      <c r="O25" s="71" t="str">
        <f t="shared" ca="1" si="7"/>
        <v>-</v>
      </c>
      <c r="P25" s="83">
        <f t="shared" ca="1" si="8"/>
        <v>1</v>
      </c>
      <c r="Q25" s="83">
        <f t="shared" si="9"/>
        <v>1</v>
      </c>
      <c r="R25" s="83">
        <f t="shared" ca="1" si="10"/>
        <v>1</v>
      </c>
      <c r="S25" s="72">
        <f t="shared" ca="1" si="11"/>
        <v>3</v>
      </c>
      <c r="T25" s="81"/>
    </row>
    <row r="26" spans="1:20" ht="13.5" customHeight="1">
      <c r="A26" s="23">
        <v>22</v>
      </c>
      <c r="B26" s="43" t="s">
        <v>165</v>
      </c>
      <c r="C26" s="47" t="s">
        <v>2</v>
      </c>
      <c r="D26" s="45"/>
      <c r="E26" s="26">
        <f t="shared" si="1"/>
        <v>364</v>
      </c>
      <c r="F26" s="50" t="s">
        <v>356</v>
      </c>
      <c r="G26" s="41">
        <f t="shared" ca="1" si="2"/>
        <v>41748</v>
      </c>
      <c r="H26" s="46" t="s">
        <v>127</v>
      </c>
      <c r="I26" s="46" t="s">
        <v>430</v>
      </c>
      <c r="J26" s="30" t="str">
        <f t="shared" ca="1" si="3"/>
        <v>Expired</v>
      </c>
      <c r="K26" s="31" t="str">
        <f t="shared" ca="1" si="4"/>
        <v>Refill-Plz</v>
      </c>
      <c r="L26" s="64" t="str">
        <f t="shared" ca="1" si="0"/>
        <v>Update-needed</v>
      </c>
      <c r="M26" s="70" t="str">
        <f t="shared" ca="1" si="5"/>
        <v>নামিয়েছেন তো?</v>
      </c>
      <c r="N26" s="70" t="str">
        <f t="shared" si="6"/>
        <v>হ্যাঁ</v>
      </c>
      <c r="O26" s="71" t="str">
        <f t="shared" ca="1" si="7"/>
        <v>-</v>
      </c>
      <c r="P26" s="83">
        <f t="shared" ca="1" si="8"/>
        <v>0</v>
      </c>
      <c r="Q26" s="83">
        <f t="shared" si="9"/>
        <v>0</v>
      </c>
      <c r="R26" s="83">
        <f t="shared" ca="1" si="10"/>
        <v>1</v>
      </c>
      <c r="S26" s="72">
        <f t="shared" ca="1" si="11"/>
        <v>1</v>
      </c>
      <c r="T26" s="81"/>
    </row>
    <row r="27" spans="1:20" ht="13.5" customHeight="1">
      <c r="A27" s="23">
        <v>23</v>
      </c>
      <c r="B27" s="43" t="s">
        <v>166</v>
      </c>
      <c r="C27" s="47" t="s">
        <v>2</v>
      </c>
      <c r="D27" s="45">
        <v>41683</v>
      </c>
      <c r="E27" s="26">
        <f t="shared" si="1"/>
        <v>42047</v>
      </c>
      <c r="F27" s="50" t="s">
        <v>353</v>
      </c>
      <c r="G27" s="41">
        <f t="shared" ca="1" si="2"/>
        <v>41748</v>
      </c>
      <c r="H27" s="46" t="s">
        <v>127</v>
      </c>
      <c r="I27" s="46" t="s">
        <v>430</v>
      </c>
      <c r="J27" s="30">
        <f t="shared" ca="1" si="3"/>
        <v>299</v>
      </c>
      <c r="K27" s="31" t="str">
        <f t="shared" ca="1" si="4"/>
        <v>Day(s)</v>
      </c>
      <c r="L27" s="64" t="str">
        <f t="shared" ca="1" si="0"/>
        <v>OK</v>
      </c>
      <c r="M27" s="70" t="str">
        <f t="shared" ca="1" si="5"/>
        <v>-</v>
      </c>
      <c r="N27" s="70" t="str">
        <f t="shared" si="6"/>
        <v>-</v>
      </c>
      <c r="O27" s="71" t="str">
        <f t="shared" ca="1" si="7"/>
        <v>-</v>
      </c>
      <c r="P27" s="83">
        <f t="shared" ca="1" si="8"/>
        <v>1</v>
      </c>
      <c r="Q27" s="83">
        <f t="shared" si="9"/>
        <v>1</v>
      </c>
      <c r="R27" s="83">
        <f t="shared" ca="1" si="10"/>
        <v>1</v>
      </c>
      <c r="S27" s="72">
        <f t="shared" ca="1" si="11"/>
        <v>3</v>
      </c>
      <c r="T27" s="81"/>
    </row>
    <row r="28" spans="1:20" ht="13.5" customHeight="1">
      <c r="A28" s="23">
        <v>24</v>
      </c>
      <c r="B28" s="43" t="s">
        <v>167</v>
      </c>
      <c r="C28" s="47" t="s">
        <v>2</v>
      </c>
      <c r="D28" s="45">
        <v>41683</v>
      </c>
      <c r="E28" s="26">
        <f t="shared" si="1"/>
        <v>42047</v>
      </c>
      <c r="F28" s="49" t="s">
        <v>349</v>
      </c>
      <c r="G28" s="41">
        <f t="shared" ca="1" si="2"/>
        <v>41748</v>
      </c>
      <c r="H28" s="46" t="s">
        <v>127</v>
      </c>
      <c r="I28" s="46" t="s">
        <v>430</v>
      </c>
      <c r="J28" s="30">
        <f t="shared" ca="1" si="3"/>
        <v>299</v>
      </c>
      <c r="K28" s="31" t="str">
        <f t="shared" ca="1" si="4"/>
        <v>Day(s)</v>
      </c>
      <c r="L28" s="64" t="str">
        <f t="shared" ca="1" si="0"/>
        <v>OK</v>
      </c>
      <c r="M28" s="70" t="str">
        <f t="shared" ca="1" si="5"/>
        <v>-</v>
      </c>
      <c r="N28" s="70" t="str">
        <f t="shared" si="6"/>
        <v>-</v>
      </c>
      <c r="O28" s="71" t="str">
        <f t="shared" ca="1" si="7"/>
        <v>-</v>
      </c>
      <c r="P28" s="83">
        <f t="shared" ca="1" si="8"/>
        <v>1</v>
      </c>
      <c r="Q28" s="83">
        <f t="shared" si="9"/>
        <v>1</v>
      </c>
      <c r="R28" s="83">
        <f t="shared" ca="1" si="10"/>
        <v>1</v>
      </c>
      <c r="S28" s="72">
        <f t="shared" ca="1" si="11"/>
        <v>3</v>
      </c>
      <c r="T28" s="81"/>
    </row>
    <row r="29" spans="1:20" ht="13.5" customHeight="1">
      <c r="A29" s="23">
        <v>25</v>
      </c>
      <c r="B29" s="43" t="s">
        <v>168</v>
      </c>
      <c r="C29" s="44" t="s">
        <v>2</v>
      </c>
      <c r="D29" s="45">
        <v>41480</v>
      </c>
      <c r="E29" s="26">
        <f t="shared" si="1"/>
        <v>41844</v>
      </c>
      <c r="F29" s="49" t="s">
        <v>353</v>
      </c>
      <c r="G29" s="41">
        <f t="shared" ca="1" si="2"/>
        <v>41748</v>
      </c>
      <c r="H29" s="46" t="s">
        <v>127</v>
      </c>
      <c r="I29" s="46" t="s">
        <v>430</v>
      </c>
      <c r="J29" s="30">
        <f t="shared" ca="1" si="3"/>
        <v>96</v>
      </c>
      <c r="K29" s="31" t="str">
        <f t="shared" ca="1" si="4"/>
        <v>Day(s)</v>
      </c>
      <c r="L29" s="64" t="str">
        <f t="shared" ca="1" si="0"/>
        <v>OK</v>
      </c>
      <c r="M29" s="70" t="str">
        <f t="shared" ca="1" si="5"/>
        <v>-</v>
      </c>
      <c r="N29" s="70" t="str">
        <f t="shared" si="6"/>
        <v>-</v>
      </c>
      <c r="O29" s="71" t="str">
        <f t="shared" ca="1" si="7"/>
        <v>-</v>
      </c>
      <c r="P29" s="83">
        <f t="shared" ca="1" si="8"/>
        <v>1</v>
      </c>
      <c r="Q29" s="83">
        <f t="shared" si="9"/>
        <v>1</v>
      </c>
      <c r="R29" s="83">
        <f t="shared" ca="1" si="10"/>
        <v>1</v>
      </c>
      <c r="S29" s="72">
        <f t="shared" ca="1" si="11"/>
        <v>3</v>
      </c>
      <c r="T29" s="81"/>
    </row>
    <row r="30" spans="1:20" ht="13.5" customHeight="1">
      <c r="A30" s="23">
        <v>26</v>
      </c>
      <c r="B30" s="43" t="s">
        <v>169</v>
      </c>
      <c r="C30" s="44" t="s">
        <v>7</v>
      </c>
      <c r="D30" s="45">
        <v>41710</v>
      </c>
      <c r="E30" s="26">
        <f t="shared" si="1"/>
        <v>42074</v>
      </c>
      <c r="F30" s="49" t="s">
        <v>357</v>
      </c>
      <c r="G30" s="41">
        <f t="shared" ca="1" si="2"/>
        <v>41748</v>
      </c>
      <c r="H30" s="46" t="s">
        <v>127</v>
      </c>
      <c r="I30" s="46" t="s">
        <v>430</v>
      </c>
      <c r="J30" s="30">
        <f t="shared" ca="1" si="3"/>
        <v>326</v>
      </c>
      <c r="K30" s="31" t="str">
        <f t="shared" ca="1" si="4"/>
        <v>Day(s)</v>
      </c>
      <c r="L30" s="64" t="str">
        <f t="shared" ca="1" si="0"/>
        <v>OK</v>
      </c>
      <c r="M30" s="70" t="str">
        <f t="shared" ca="1" si="5"/>
        <v>-</v>
      </c>
      <c r="N30" s="70" t="str">
        <f t="shared" si="6"/>
        <v>-</v>
      </c>
      <c r="O30" s="71" t="str">
        <f t="shared" ca="1" si="7"/>
        <v>-</v>
      </c>
      <c r="P30" s="83">
        <f t="shared" ca="1" si="8"/>
        <v>1</v>
      </c>
      <c r="Q30" s="83">
        <f t="shared" si="9"/>
        <v>1</v>
      </c>
      <c r="R30" s="83">
        <f t="shared" ca="1" si="10"/>
        <v>1</v>
      </c>
      <c r="S30" s="72">
        <f t="shared" ca="1" si="11"/>
        <v>3</v>
      </c>
      <c r="T30" s="81"/>
    </row>
    <row r="31" spans="1:20" ht="13.5" customHeight="1">
      <c r="A31" s="23">
        <v>27</v>
      </c>
      <c r="B31" s="43" t="s">
        <v>170</v>
      </c>
      <c r="C31" s="44" t="s">
        <v>2</v>
      </c>
      <c r="D31" s="45">
        <v>41634</v>
      </c>
      <c r="E31" s="26">
        <f t="shared" si="1"/>
        <v>41998</v>
      </c>
      <c r="F31" s="49" t="s">
        <v>358</v>
      </c>
      <c r="G31" s="41">
        <f t="shared" ca="1" si="2"/>
        <v>41748</v>
      </c>
      <c r="H31" s="46" t="s">
        <v>127</v>
      </c>
      <c r="I31" s="46" t="s">
        <v>430</v>
      </c>
      <c r="J31" s="30">
        <f t="shared" ca="1" si="3"/>
        <v>250</v>
      </c>
      <c r="K31" s="31" t="str">
        <f t="shared" ca="1" si="4"/>
        <v>Day(s)</v>
      </c>
      <c r="L31" s="64" t="str">
        <f t="shared" ca="1" si="0"/>
        <v>OK</v>
      </c>
      <c r="M31" s="70" t="str">
        <f t="shared" ca="1" si="5"/>
        <v>-</v>
      </c>
      <c r="N31" s="70" t="str">
        <f t="shared" si="6"/>
        <v>-</v>
      </c>
      <c r="O31" s="71" t="str">
        <f t="shared" ca="1" si="7"/>
        <v>-</v>
      </c>
      <c r="P31" s="83">
        <f t="shared" ca="1" si="8"/>
        <v>1</v>
      </c>
      <c r="Q31" s="83">
        <f t="shared" si="9"/>
        <v>1</v>
      </c>
      <c r="R31" s="83">
        <f t="shared" ca="1" si="10"/>
        <v>1</v>
      </c>
      <c r="S31" s="72">
        <f t="shared" ca="1" si="11"/>
        <v>3</v>
      </c>
      <c r="T31" s="81"/>
    </row>
    <row r="32" spans="1:20" ht="13.5" customHeight="1">
      <c r="A32" s="23">
        <v>28</v>
      </c>
      <c r="B32" s="43" t="s">
        <v>171</v>
      </c>
      <c r="C32" s="47" t="s">
        <v>2</v>
      </c>
      <c r="D32" s="45">
        <v>41653</v>
      </c>
      <c r="E32" s="26">
        <f t="shared" si="1"/>
        <v>42017</v>
      </c>
      <c r="F32" s="49" t="s">
        <v>359</v>
      </c>
      <c r="G32" s="41">
        <f t="shared" ca="1" si="2"/>
        <v>41748</v>
      </c>
      <c r="H32" s="46" t="s">
        <v>127</v>
      </c>
      <c r="I32" s="46" t="s">
        <v>430</v>
      </c>
      <c r="J32" s="30">
        <f t="shared" ca="1" si="3"/>
        <v>269</v>
      </c>
      <c r="K32" s="31" t="str">
        <f t="shared" ca="1" si="4"/>
        <v>Day(s)</v>
      </c>
      <c r="L32" s="64" t="str">
        <f t="shared" ca="1" si="0"/>
        <v>OK</v>
      </c>
      <c r="M32" s="70" t="str">
        <f t="shared" ca="1" si="5"/>
        <v>-</v>
      </c>
      <c r="N32" s="70" t="str">
        <f t="shared" si="6"/>
        <v>-</v>
      </c>
      <c r="O32" s="71" t="str">
        <f t="shared" ca="1" si="7"/>
        <v>-</v>
      </c>
      <c r="P32" s="83">
        <f t="shared" ca="1" si="8"/>
        <v>1</v>
      </c>
      <c r="Q32" s="83">
        <f t="shared" si="9"/>
        <v>1</v>
      </c>
      <c r="R32" s="83">
        <f t="shared" ca="1" si="10"/>
        <v>1</v>
      </c>
      <c r="S32" s="72">
        <f t="shared" ca="1" si="11"/>
        <v>3</v>
      </c>
      <c r="T32" s="81"/>
    </row>
    <row r="33" spans="1:20" ht="13.5" customHeight="1">
      <c r="A33" s="23">
        <v>29</v>
      </c>
      <c r="B33" s="43" t="s">
        <v>172</v>
      </c>
      <c r="C33" s="47" t="s">
        <v>7</v>
      </c>
      <c r="D33" s="45">
        <v>41376</v>
      </c>
      <c r="E33" s="26">
        <f t="shared" si="1"/>
        <v>41740</v>
      </c>
      <c r="F33" s="49" t="s">
        <v>360</v>
      </c>
      <c r="G33" s="41">
        <f t="shared" ca="1" si="2"/>
        <v>41748</v>
      </c>
      <c r="H33" s="46" t="s">
        <v>127</v>
      </c>
      <c r="I33" s="46" t="s">
        <v>430</v>
      </c>
      <c r="J33" s="30" t="str">
        <f t="shared" ca="1" si="3"/>
        <v>Expired</v>
      </c>
      <c r="K33" s="31" t="str">
        <f t="shared" ca="1" si="4"/>
        <v>Refill-Plz</v>
      </c>
      <c r="L33" s="64" t="str">
        <f t="shared" ca="1" si="0"/>
        <v>Update-needed</v>
      </c>
      <c r="M33" s="70" t="str">
        <f t="shared" ca="1" si="5"/>
        <v>নামিয়েছেন তো?</v>
      </c>
      <c r="N33" s="70" t="str">
        <f t="shared" si="6"/>
        <v>-</v>
      </c>
      <c r="O33" s="71" t="str">
        <f t="shared" ca="1" si="7"/>
        <v>-</v>
      </c>
      <c r="P33" s="83">
        <f t="shared" ca="1" si="8"/>
        <v>0</v>
      </c>
      <c r="Q33" s="83">
        <f t="shared" si="9"/>
        <v>1</v>
      </c>
      <c r="R33" s="83">
        <f t="shared" ca="1" si="10"/>
        <v>1</v>
      </c>
      <c r="S33" s="72">
        <f t="shared" ca="1" si="11"/>
        <v>2</v>
      </c>
      <c r="T33" s="81"/>
    </row>
    <row r="34" spans="1:20" ht="13.5" customHeight="1">
      <c r="A34" s="23">
        <v>30</v>
      </c>
      <c r="B34" s="43" t="s">
        <v>173</v>
      </c>
      <c r="C34" s="47" t="s">
        <v>7</v>
      </c>
      <c r="D34" s="45">
        <v>41683</v>
      </c>
      <c r="E34" s="26">
        <f t="shared" si="1"/>
        <v>42047</v>
      </c>
      <c r="F34" s="49" t="s">
        <v>350</v>
      </c>
      <c r="G34" s="41">
        <f t="shared" ca="1" si="2"/>
        <v>41748</v>
      </c>
      <c r="H34" s="46" t="s">
        <v>127</v>
      </c>
      <c r="I34" s="46" t="s">
        <v>430</v>
      </c>
      <c r="J34" s="30">
        <f t="shared" ca="1" si="3"/>
        <v>299</v>
      </c>
      <c r="K34" s="31" t="str">
        <f t="shared" ca="1" si="4"/>
        <v>Day(s)</v>
      </c>
      <c r="L34" s="64" t="str">
        <f t="shared" ca="1" si="0"/>
        <v>OK</v>
      </c>
      <c r="M34" s="70" t="str">
        <f t="shared" ca="1" si="5"/>
        <v>-</v>
      </c>
      <c r="N34" s="70" t="str">
        <f t="shared" si="6"/>
        <v>-</v>
      </c>
      <c r="O34" s="71" t="str">
        <f t="shared" ca="1" si="7"/>
        <v>-</v>
      </c>
      <c r="P34" s="83">
        <f t="shared" ca="1" si="8"/>
        <v>1</v>
      </c>
      <c r="Q34" s="83">
        <f t="shared" si="9"/>
        <v>1</v>
      </c>
      <c r="R34" s="83">
        <f t="shared" ca="1" si="10"/>
        <v>1</v>
      </c>
      <c r="S34" s="72">
        <f t="shared" ca="1" si="11"/>
        <v>3</v>
      </c>
      <c r="T34" s="81"/>
    </row>
    <row r="35" spans="1:20" ht="13.5" customHeight="1">
      <c r="A35" s="23">
        <v>31</v>
      </c>
      <c r="B35" s="43" t="s">
        <v>174</v>
      </c>
      <c r="C35" s="44" t="s">
        <v>2</v>
      </c>
      <c r="D35" s="45">
        <v>41449</v>
      </c>
      <c r="E35" s="26">
        <f t="shared" si="1"/>
        <v>41813</v>
      </c>
      <c r="F35" s="49" t="s">
        <v>343</v>
      </c>
      <c r="G35" s="41">
        <f t="shared" ca="1" si="2"/>
        <v>41748</v>
      </c>
      <c r="H35" s="46" t="s">
        <v>127</v>
      </c>
      <c r="I35" s="46" t="s">
        <v>430</v>
      </c>
      <c r="J35" s="30">
        <f t="shared" ca="1" si="3"/>
        <v>65</v>
      </c>
      <c r="K35" s="31" t="str">
        <f t="shared" ca="1" si="4"/>
        <v>Day(s)</v>
      </c>
      <c r="L35" s="64" t="str">
        <f t="shared" ca="1" si="0"/>
        <v>OK</v>
      </c>
      <c r="M35" s="70" t="str">
        <f t="shared" ca="1" si="5"/>
        <v>-</v>
      </c>
      <c r="N35" s="70" t="str">
        <f t="shared" si="6"/>
        <v>-</v>
      </c>
      <c r="O35" s="71" t="str">
        <f t="shared" ca="1" si="7"/>
        <v>-</v>
      </c>
      <c r="P35" s="83">
        <f t="shared" ca="1" si="8"/>
        <v>1</v>
      </c>
      <c r="Q35" s="83">
        <f t="shared" si="9"/>
        <v>1</v>
      </c>
      <c r="R35" s="83">
        <f t="shared" ca="1" si="10"/>
        <v>1</v>
      </c>
      <c r="S35" s="72">
        <f t="shared" ca="1" si="11"/>
        <v>3</v>
      </c>
      <c r="T35" s="81"/>
    </row>
    <row r="36" spans="1:20" ht="13.5" customHeight="1">
      <c r="A36" s="23">
        <v>32</v>
      </c>
      <c r="B36" s="43" t="s">
        <v>175</v>
      </c>
      <c r="C36" s="44" t="s">
        <v>2</v>
      </c>
      <c r="D36" s="45">
        <v>41449</v>
      </c>
      <c r="E36" s="26">
        <f t="shared" si="1"/>
        <v>41813</v>
      </c>
      <c r="F36" s="49" t="s">
        <v>343</v>
      </c>
      <c r="G36" s="41">
        <f t="shared" ca="1" si="2"/>
        <v>41748</v>
      </c>
      <c r="H36" s="46" t="s">
        <v>128</v>
      </c>
      <c r="I36" s="46" t="s">
        <v>432</v>
      </c>
      <c r="J36" s="30">
        <f t="shared" ca="1" si="3"/>
        <v>65</v>
      </c>
      <c r="K36" s="31" t="str">
        <f t="shared" ca="1" si="4"/>
        <v>Day(s)</v>
      </c>
      <c r="L36" s="64" t="str">
        <f t="shared" ca="1" si="0"/>
        <v>OK</v>
      </c>
      <c r="M36" s="70" t="str">
        <f t="shared" ca="1" si="5"/>
        <v>-</v>
      </c>
      <c r="N36" s="70" t="str">
        <f t="shared" si="6"/>
        <v>-</v>
      </c>
      <c r="O36" s="71" t="str">
        <f t="shared" ca="1" si="7"/>
        <v>-</v>
      </c>
      <c r="P36" s="83">
        <f t="shared" ca="1" si="8"/>
        <v>1</v>
      </c>
      <c r="Q36" s="83">
        <f t="shared" si="9"/>
        <v>1</v>
      </c>
      <c r="R36" s="83">
        <f t="shared" ca="1" si="10"/>
        <v>1</v>
      </c>
      <c r="S36" s="72">
        <f t="shared" ca="1" si="11"/>
        <v>3</v>
      </c>
      <c r="T36" s="81"/>
    </row>
    <row r="37" spans="1:20" ht="13.5" customHeight="1">
      <c r="A37" s="23">
        <v>33</v>
      </c>
      <c r="B37" s="43" t="s">
        <v>176</v>
      </c>
      <c r="C37" s="47" t="s">
        <v>7</v>
      </c>
      <c r="D37" s="45">
        <v>41653</v>
      </c>
      <c r="E37" s="26">
        <f t="shared" si="1"/>
        <v>42017</v>
      </c>
      <c r="F37" s="49" t="s">
        <v>361</v>
      </c>
      <c r="G37" s="41">
        <f t="shared" ca="1" si="2"/>
        <v>41748</v>
      </c>
      <c r="H37" s="46" t="s">
        <v>128</v>
      </c>
      <c r="I37" s="46" t="s">
        <v>432</v>
      </c>
      <c r="J37" s="30">
        <f t="shared" ca="1" si="3"/>
        <v>269</v>
      </c>
      <c r="K37" s="31" t="str">
        <f t="shared" ca="1" si="4"/>
        <v>Day(s)</v>
      </c>
      <c r="L37" s="64" t="str">
        <f t="shared" ref="L37:L68" ca="1" si="12">IF(S37&gt;2,"OK","Update-needed")</f>
        <v>OK</v>
      </c>
      <c r="M37" s="70" t="str">
        <f t="shared" ca="1" si="5"/>
        <v>-</v>
      </c>
      <c r="N37" s="70" t="str">
        <f t="shared" si="6"/>
        <v>-</v>
      </c>
      <c r="O37" s="71" t="str">
        <f t="shared" ca="1" si="7"/>
        <v>-</v>
      </c>
      <c r="P37" s="83">
        <f t="shared" ca="1" si="8"/>
        <v>1</v>
      </c>
      <c r="Q37" s="83">
        <f t="shared" si="9"/>
        <v>1</v>
      </c>
      <c r="R37" s="83">
        <f t="shared" ca="1" si="10"/>
        <v>1</v>
      </c>
      <c r="S37" s="72">
        <f t="shared" ca="1" si="11"/>
        <v>3</v>
      </c>
      <c r="T37" s="81"/>
    </row>
    <row r="38" spans="1:20" ht="13.5" customHeight="1">
      <c r="A38" s="23">
        <v>34</v>
      </c>
      <c r="B38" s="43" t="s">
        <v>177</v>
      </c>
      <c r="C38" s="44" t="s">
        <v>2</v>
      </c>
      <c r="D38" s="45">
        <v>41492</v>
      </c>
      <c r="E38" s="26">
        <f t="shared" si="1"/>
        <v>41856</v>
      </c>
      <c r="F38" s="49" t="s">
        <v>362</v>
      </c>
      <c r="G38" s="41">
        <f t="shared" ca="1" si="2"/>
        <v>41748</v>
      </c>
      <c r="H38" s="46" t="s">
        <v>128</v>
      </c>
      <c r="I38" s="46" t="s">
        <v>432</v>
      </c>
      <c r="J38" s="30">
        <f t="shared" ca="1" si="3"/>
        <v>108</v>
      </c>
      <c r="K38" s="31" t="str">
        <f t="shared" ca="1" si="4"/>
        <v>Day(s)</v>
      </c>
      <c r="L38" s="64" t="str">
        <f t="shared" ca="1" si="12"/>
        <v>OK</v>
      </c>
      <c r="M38" s="70" t="str">
        <f t="shared" ca="1" si="5"/>
        <v>-</v>
      </c>
      <c r="N38" s="70" t="str">
        <f t="shared" si="6"/>
        <v>-</v>
      </c>
      <c r="O38" s="71" t="str">
        <f t="shared" ca="1" si="7"/>
        <v>-</v>
      </c>
      <c r="P38" s="83">
        <f t="shared" ca="1" si="8"/>
        <v>1</v>
      </c>
      <c r="Q38" s="83">
        <f t="shared" si="9"/>
        <v>1</v>
      </c>
      <c r="R38" s="83">
        <f t="shared" ca="1" si="10"/>
        <v>1</v>
      </c>
      <c r="S38" s="72">
        <f t="shared" ca="1" si="11"/>
        <v>3</v>
      </c>
      <c r="T38" s="81"/>
    </row>
    <row r="39" spans="1:20" ht="13.5" customHeight="1">
      <c r="A39" s="23">
        <v>35</v>
      </c>
      <c r="B39" s="43" t="s">
        <v>178</v>
      </c>
      <c r="C39" s="44" t="s">
        <v>7</v>
      </c>
      <c r="D39" s="45">
        <v>41729</v>
      </c>
      <c r="E39" s="26">
        <f t="shared" si="1"/>
        <v>42093</v>
      </c>
      <c r="F39" s="49" t="s">
        <v>363</v>
      </c>
      <c r="G39" s="41">
        <f t="shared" ca="1" si="2"/>
        <v>41748</v>
      </c>
      <c r="H39" s="46" t="s">
        <v>128</v>
      </c>
      <c r="I39" s="46" t="s">
        <v>432</v>
      </c>
      <c r="J39" s="30">
        <f t="shared" ca="1" si="3"/>
        <v>345</v>
      </c>
      <c r="K39" s="31" t="str">
        <f t="shared" ca="1" si="4"/>
        <v>Day(s)</v>
      </c>
      <c r="L39" s="64" t="str">
        <f t="shared" ca="1" si="12"/>
        <v>OK</v>
      </c>
      <c r="M39" s="70" t="str">
        <f t="shared" ca="1" si="5"/>
        <v>-</v>
      </c>
      <c r="N39" s="70" t="str">
        <f t="shared" si="6"/>
        <v>-</v>
      </c>
      <c r="O39" s="71" t="str">
        <f t="shared" ca="1" si="7"/>
        <v>-</v>
      </c>
      <c r="P39" s="83">
        <f t="shared" ca="1" si="8"/>
        <v>1</v>
      </c>
      <c r="Q39" s="83">
        <f t="shared" si="9"/>
        <v>1</v>
      </c>
      <c r="R39" s="83">
        <f t="shared" ca="1" si="10"/>
        <v>1</v>
      </c>
      <c r="S39" s="72">
        <f t="shared" ca="1" si="11"/>
        <v>3</v>
      </c>
      <c r="T39" s="81"/>
    </row>
    <row r="40" spans="1:20" ht="13.5" customHeight="1">
      <c r="A40" s="23">
        <v>36</v>
      </c>
      <c r="B40" s="43" t="s">
        <v>179</v>
      </c>
      <c r="C40" s="47" t="s">
        <v>7</v>
      </c>
      <c r="D40" s="45">
        <v>41683</v>
      </c>
      <c r="E40" s="26">
        <f t="shared" si="1"/>
        <v>42047</v>
      </c>
      <c r="F40" s="49" t="s">
        <v>364</v>
      </c>
      <c r="G40" s="41">
        <f t="shared" ca="1" si="2"/>
        <v>41748</v>
      </c>
      <c r="H40" s="46" t="s">
        <v>128</v>
      </c>
      <c r="I40" s="46" t="s">
        <v>432</v>
      </c>
      <c r="J40" s="30">
        <f t="shared" ca="1" si="3"/>
        <v>299</v>
      </c>
      <c r="K40" s="31" t="str">
        <f t="shared" ca="1" si="4"/>
        <v>Day(s)</v>
      </c>
      <c r="L40" s="64" t="str">
        <f t="shared" ca="1" si="12"/>
        <v>OK</v>
      </c>
      <c r="M40" s="70" t="str">
        <f t="shared" ca="1" si="5"/>
        <v>-</v>
      </c>
      <c r="N40" s="70" t="str">
        <f t="shared" si="6"/>
        <v>-</v>
      </c>
      <c r="O40" s="71" t="str">
        <f t="shared" ca="1" si="7"/>
        <v>-</v>
      </c>
      <c r="P40" s="83">
        <f t="shared" ca="1" si="8"/>
        <v>1</v>
      </c>
      <c r="Q40" s="83">
        <f t="shared" si="9"/>
        <v>1</v>
      </c>
      <c r="R40" s="83">
        <f t="shared" ca="1" si="10"/>
        <v>1</v>
      </c>
      <c r="S40" s="72">
        <f t="shared" ca="1" si="11"/>
        <v>3</v>
      </c>
      <c r="T40" s="81"/>
    </row>
    <row r="41" spans="1:20" ht="13.5" customHeight="1">
      <c r="A41" s="23">
        <v>37</v>
      </c>
      <c r="B41" s="43" t="s">
        <v>180</v>
      </c>
      <c r="C41" s="44" t="s">
        <v>2</v>
      </c>
      <c r="D41" s="45">
        <v>41457</v>
      </c>
      <c r="E41" s="26">
        <f t="shared" si="1"/>
        <v>41821</v>
      </c>
      <c r="F41" s="49" t="s">
        <v>446</v>
      </c>
      <c r="G41" s="41">
        <f t="shared" ca="1" si="2"/>
        <v>41748</v>
      </c>
      <c r="H41" s="46" t="s">
        <v>128</v>
      </c>
      <c r="I41" s="46" t="s">
        <v>432</v>
      </c>
      <c r="J41" s="30">
        <f t="shared" ca="1" si="3"/>
        <v>73</v>
      </c>
      <c r="K41" s="31" t="str">
        <f t="shared" ca="1" si="4"/>
        <v>Day(s)</v>
      </c>
      <c r="L41" s="64" t="str">
        <f t="shared" ca="1" si="12"/>
        <v>OK</v>
      </c>
      <c r="M41" s="70" t="str">
        <f t="shared" ca="1" si="5"/>
        <v>-</v>
      </c>
      <c r="N41" s="70" t="str">
        <f t="shared" si="6"/>
        <v>-</v>
      </c>
      <c r="O41" s="71" t="str">
        <f t="shared" ca="1" si="7"/>
        <v>-</v>
      </c>
      <c r="P41" s="83">
        <f t="shared" ca="1" si="8"/>
        <v>1</v>
      </c>
      <c r="Q41" s="83">
        <f t="shared" si="9"/>
        <v>1</v>
      </c>
      <c r="R41" s="83">
        <f t="shared" ca="1" si="10"/>
        <v>1</v>
      </c>
      <c r="S41" s="72">
        <f t="shared" ca="1" si="11"/>
        <v>3</v>
      </c>
      <c r="T41" s="81"/>
    </row>
    <row r="42" spans="1:20" ht="13.5" customHeight="1">
      <c r="A42" s="23">
        <v>38</v>
      </c>
      <c r="B42" s="43" t="s">
        <v>181</v>
      </c>
      <c r="C42" s="44" t="s">
        <v>2</v>
      </c>
      <c r="D42" s="45">
        <v>41517</v>
      </c>
      <c r="E42" s="26">
        <f t="shared" si="1"/>
        <v>41881</v>
      </c>
      <c r="F42" s="49" t="s">
        <v>365</v>
      </c>
      <c r="G42" s="41">
        <f t="shared" ca="1" si="2"/>
        <v>41748</v>
      </c>
      <c r="H42" s="46" t="s">
        <v>128</v>
      </c>
      <c r="I42" s="46" t="s">
        <v>432</v>
      </c>
      <c r="J42" s="30">
        <f t="shared" ca="1" si="3"/>
        <v>133</v>
      </c>
      <c r="K42" s="31" t="str">
        <f t="shared" ca="1" si="4"/>
        <v>Day(s)</v>
      </c>
      <c r="L42" s="64" t="str">
        <f t="shared" ca="1" si="12"/>
        <v>OK</v>
      </c>
      <c r="M42" s="70" t="str">
        <f t="shared" ca="1" si="5"/>
        <v>-</v>
      </c>
      <c r="N42" s="70" t="str">
        <f t="shared" si="6"/>
        <v>-</v>
      </c>
      <c r="O42" s="71" t="str">
        <f t="shared" ca="1" si="7"/>
        <v>-</v>
      </c>
      <c r="P42" s="83">
        <f t="shared" ca="1" si="8"/>
        <v>1</v>
      </c>
      <c r="Q42" s="83">
        <f t="shared" si="9"/>
        <v>1</v>
      </c>
      <c r="R42" s="83">
        <f t="shared" ca="1" si="10"/>
        <v>1</v>
      </c>
      <c r="S42" s="72">
        <f t="shared" ca="1" si="11"/>
        <v>3</v>
      </c>
      <c r="T42" s="81"/>
    </row>
    <row r="43" spans="1:20" ht="13.5" customHeight="1">
      <c r="A43" s="23">
        <v>39</v>
      </c>
      <c r="B43" s="43" t="s">
        <v>182</v>
      </c>
      <c r="C43" s="44" t="s">
        <v>2</v>
      </c>
      <c r="D43" s="45">
        <v>41634</v>
      </c>
      <c r="E43" s="26">
        <f t="shared" si="1"/>
        <v>41998</v>
      </c>
      <c r="F43" s="49" t="s">
        <v>366</v>
      </c>
      <c r="G43" s="41">
        <f t="shared" ca="1" si="2"/>
        <v>41748</v>
      </c>
      <c r="H43" s="46" t="s">
        <v>128</v>
      </c>
      <c r="I43" s="46" t="s">
        <v>432</v>
      </c>
      <c r="J43" s="30">
        <f t="shared" ca="1" si="3"/>
        <v>250</v>
      </c>
      <c r="K43" s="31" t="str">
        <f t="shared" ca="1" si="4"/>
        <v>Day(s)</v>
      </c>
      <c r="L43" s="64" t="str">
        <f t="shared" ca="1" si="12"/>
        <v>OK</v>
      </c>
      <c r="M43" s="70" t="str">
        <f t="shared" ca="1" si="5"/>
        <v>-</v>
      </c>
      <c r="N43" s="70" t="str">
        <f t="shared" si="6"/>
        <v>-</v>
      </c>
      <c r="O43" s="71" t="str">
        <f t="shared" ca="1" si="7"/>
        <v>-</v>
      </c>
      <c r="P43" s="83">
        <f t="shared" ca="1" si="8"/>
        <v>1</v>
      </c>
      <c r="Q43" s="83">
        <f t="shared" si="9"/>
        <v>1</v>
      </c>
      <c r="R43" s="83">
        <f t="shared" ca="1" si="10"/>
        <v>1</v>
      </c>
      <c r="S43" s="72">
        <f t="shared" ca="1" si="11"/>
        <v>3</v>
      </c>
      <c r="T43" s="81"/>
    </row>
    <row r="44" spans="1:20" ht="13.5" customHeight="1">
      <c r="A44" s="23">
        <v>40</v>
      </c>
      <c r="B44" s="43" t="s">
        <v>183</v>
      </c>
      <c r="C44" s="44" t="s">
        <v>2</v>
      </c>
      <c r="D44" s="45">
        <v>41458</v>
      </c>
      <c r="E44" s="26">
        <f t="shared" si="1"/>
        <v>41822</v>
      </c>
      <c r="F44" s="49" t="s">
        <v>366</v>
      </c>
      <c r="G44" s="41">
        <f t="shared" ca="1" si="2"/>
        <v>41748</v>
      </c>
      <c r="H44" s="46" t="s">
        <v>128</v>
      </c>
      <c r="I44" s="46" t="s">
        <v>432</v>
      </c>
      <c r="J44" s="30">
        <f t="shared" ca="1" si="3"/>
        <v>74</v>
      </c>
      <c r="K44" s="31" t="str">
        <f t="shared" ca="1" si="4"/>
        <v>Day(s)</v>
      </c>
      <c r="L44" s="64" t="str">
        <f t="shared" ca="1" si="12"/>
        <v>OK</v>
      </c>
      <c r="M44" s="70" t="str">
        <f t="shared" ca="1" si="5"/>
        <v>-</v>
      </c>
      <c r="N44" s="70" t="str">
        <f t="shared" si="6"/>
        <v>-</v>
      </c>
      <c r="O44" s="71" t="str">
        <f t="shared" ca="1" si="7"/>
        <v>-</v>
      </c>
      <c r="P44" s="83">
        <f t="shared" ca="1" si="8"/>
        <v>1</v>
      </c>
      <c r="Q44" s="83">
        <f t="shared" si="9"/>
        <v>1</v>
      </c>
      <c r="R44" s="83">
        <f t="shared" ca="1" si="10"/>
        <v>1</v>
      </c>
      <c r="S44" s="72">
        <f t="shared" ca="1" si="11"/>
        <v>3</v>
      </c>
      <c r="T44" s="81"/>
    </row>
    <row r="45" spans="1:20" ht="13.5" customHeight="1">
      <c r="A45" s="23">
        <v>41</v>
      </c>
      <c r="B45" s="43" t="s">
        <v>184</v>
      </c>
      <c r="C45" s="44" t="s">
        <v>2</v>
      </c>
      <c r="D45" s="45">
        <v>41634</v>
      </c>
      <c r="E45" s="26">
        <f t="shared" si="1"/>
        <v>41998</v>
      </c>
      <c r="F45" s="49" t="s">
        <v>419</v>
      </c>
      <c r="G45" s="41">
        <f t="shared" ca="1" si="2"/>
        <v>41748</v>
      </c>
      <c r="H45" s="46" t="s">
        <v>128</v>
      </c>
      <c r="I45" s="46" t="s">
        <v>432</v>
      </c>
      <c r="J45" s="30">
        <f t="shared" ca="1" si="3"/>
        <v>250</v>
      </c>
      <c r="K45" s="31" t="str">
        <f t="shared" ca="1" si="4"/>
        <v>Day(s)</v>
      </c>
      <c r="L45" s="64" t="str">
        <f t="shared" ca="1" si="12"/>
        <v>OK</v>
      </c>
      <c r="M45" s="70" t="str">
        <f t="shared" ca="1" si="5"/>
        <v>-</v>
      </c>
      <c r="N45" s="70" t="str">
        <f t="shared" si="6"/>
        <v>-</v>
      </c>
      <c r="O45" s="71" t="str">
        <f t="shared" ca="1" si="7"/>
        <v>-</v>
      </c>
      <c r="P45" s="83">
        <f t="shared" ca="1" si="8"/>
        <v>1</v>
      </c>
      <c r="Q45" s="83">
        <f t="shared" si="9"/>
        <v>1</v>
      </c>
      <c r="R45" s="83">
        <f t="shared" ca="1" si="10"/>
        <v>1</v>
      </c>
      <c r="S45" s="72">
        <f t="shared" ca="1" si="11"/>
        <v>3</v>
      </c>
      <c r="T45" s="81"/>
    </row>
    <row r="46" spans="1:20" ht="13.5" customHeight="1">
      <c r="A46" s="23">
        <v>42</v>
      </c>
      <c r="B46" s="43" t="s">
        <v>185</v>
      </c>
      <c r="C46" s="44" t="s">
        <v>2</v>
      </c>
      <c r="D46" s="45">
        <v>41449</v>
      </c>
      <c r="E46" s="26">
        <f t="shared" si="1"/>
        <v>41813</v>
      </c>
      <c r="F46" s="49" t="s">
        <v>419</v>
      </c>
      <c r="G46" s="41">
        <f t="shared" ca="1" si="2"/>
        <v>41748</v>
      </c>
      <c r="H46" s="46" t="s">
        <v>128</v>
      </c>
      <c r="I46" s="46" t="s">
        <v>432</v>
      </c>
      <c r="J46" s="30">
        <f t="shared" ca="1" si="3"/>
        <v>65</v>
      </c>
      <c r="K46" s="31" t="str">
        <f t="shared" ca="1" si="4"/>
        <v>Day(s)</v>
      </c>
      <c r="L46" s="64" t="str">
        <f t="shared" ca="1" si="12"/>
        <v>OK</v>
      </c>
      <c r="M46" s="70" t="str">
        <f t="shared" ca="1" si="5"/>
        <v>-</v>
      </c>
      <c r="N46" s="70" t="str">
        <f t="shared" si="6"/>
        <v>-</v>
      </c>
      <c r="O46" s="71" t="str">
        <f t="shared" ca="1" si="7"/>
        <v>-</v>
      </c>
      <c r="P46" s="83">
        <f t="shared" ca="1" si="8"/>
        <v>1</v>
      </c>
      <c r="Q46" s="83">
        <f t="shared" si="9"/>
        <v>1</v>
      </c>
      <c r="R46" s="83">
        <f t="shared" ca="1" si="10"/>
        <v>1</v>
      </c>
      <c r="S46" s="72">
        <f t="shared" ca="1" si="11"/>
        <v>3</v>
      </c>
      <c r="T46" s="81"/>
    </row>
    <row r="47" spans="1:20" ht="13.5" customHeight="1">
      <c r="A47" s="23">
        <v>43</v>
      </c>
      <c r="B47" s="43" t="s">
        <v>186</v>
      </c>
      <c r="C47" s="44" t="s">
        <v>2</v>
      </c>
      <c r="D47" s="45">
        <v>41834</v>
      </c>
      <c r="E47" s="26">
        <f t="shared" si="1"/>
        <v>42198</v>
      </c>
      <c r="F47" s="49" t="s">
        <v>447</v>
      </c>
      <c r="G47" s="41">
        <f t="shared" ca="1" si="2"/>
        <v>41748</v>
      </c>
      <c r="H47" s="46" t="s">
        <v>128</v>
      </c>
      <c r="I47" s="46" t="s">
        <v>432</v>
      </c>
      <c r="J47" s="30">
        <f t="shared" ca="1" si="3"/>
        <v>450</v>
      </c>
      <c r="K47" s="31" t="str">
        <f t="shared" ca="1" si="4"/>
        <v>Day(s)</v>
      </c>
      <c r="L47" s="64" t="str">
        <f t="shared" ca="1" si="12"/>
        <v>Update-needed</v>
      </c>
      <c r="M47" s="70" t="str">
        <f t="shared" ca="1" si="5"/>
        <v>-</v>
      </c>
      <c r="N47" s="70" t="str">
        <f t="shared" si="6"/>
        <v>-</v>
      </c>
      <c r="O47" s="71" t="str">
        <f t="shared" ca="1" si="7"/>
        <v>রিফিলিং ডেট ভুল</v>
      </c>
      <c r="P47" s="83">
        <f t="shared" ca="1" si="8"/>
        <v>1</v>
      </c>
      <c r="Q47" s="83">
        <f t="shared" si="9"/>
        <v>1</v>
      </c>
      <c r="R47" s="83">
        <f t="shared" ca="1" si="10"/>
        <v>0</v>
      </c>
      <c r="S47" s="72">
        <f t="shared" ca="1" si="11"/>
        <v>2</v>
      </c>
      <c r="T47" s="81"/>
    </row>
    <row r="48" spans="1:20" ht="13.5" customHeight="1">
      <c r="A48" s="23">
        <v>44</v>
      </c>
      <c r="B48" s="43" t="s">
        <v>187</v>
      </c>
      <c r="C48" s="44" t="s">
        <v>2</v>
      </c>
      <c r="D48" s="45">
        <v>41398</v>
      </c>
      <c r="E48" s="26">
        <f t="shared" si="1"/>
        <v>41762</v>
      </c>
      <c r="F48" s="49" t="s">
        <v>367</v>
      </c>
      <c r="G48" s="41">
        <f t="shared" ca="1" si="2"/>
        <v>41748</v>
      </c>
      <c r="H48" s="46" t="s">
        <v>128</v>
      </c>
      <c r="I48" s="46" t="s">
        <v>432</v>
      </c>
      <c r="J48" s="30">
        <f t="shared" ca="1" si="3"/>
        <v>14</v>
      </c>
      <c r="K48" s="31" t="str">
        <f t="shared" ca="1" si="4"/>
        <v>Day(s)</v>
      </c>
      <c r="L48" s="64" t="str">
        <f t="shared" ca="1" si="12"/>
        <v>OK</v>
      </c>
      <c r="M48" s="70" t="str">
        <f t="shared" ca="1" si="5"/>
        <v>-</v>
      </c>
      <c r="N48" s="70" t="str">
        <f t="shared" si="6"/>
        <v>-</v>
      </c>
      <c r="O48" s="71" t="str">
        <f t="shared" ca="1" si="7"/>
        <v>-</v>
      </c>
      <c r="P48" s="83">
        <f t="shared" ca="1" si="8"/>
        <v>1</v>
      </c>
      <c r="Q48" s="83">
        <f t="shared" si="9"/>
        <v>1</v>
      </c>
      <c r="R48" s="83">
        <f t="shared" ca="1" si="10"/>
        <v>1</v>
      </c>
      <c r="S48" s="72">
        <f t="shared" ca="1" si="11"/>
        <v>3</v>
      </c>
      <c r="T48" s="81"/>
    </row>
    <row r="49" spans="1:20" ht="13.5" customHeight="1">
      <c r="A49" s="23">
        <v>45</v>
      </c>
      <c r="B49" s="43" t="s">
        <v>188</v>
      </c>
      <c r="C49" s="44" t="s">
        <v>2</v>
      </c>
      <c r="D49" s="45">
        <v>41457</v>
      </c>
      <c r="E49" s="26">
        <f t="shared" si="1"/>
        <v>41821</v>
      </c>
      <c r="F49" s="49" t="s">
        <v>368</v>
      </c>
      <c r="G49" s="41">
        <f t="shared" ca="1" si="2"/>
        <v>41748</v>
      </c>
      <c r="H49" s="46" t="s">
        <v>128</v>
      </c>
      <c r="I49" s="46" t="s">
        <v>432</v>
      </c>
      <c r="J49" s="30">
        <f t="shared" ca="1" si="3"/>
        <v>73</v>
      </c>
      <c r="K49" s="31" t="str">
        <f t="shared" ca="1" si="4"/>
        <v>Day(s)</v>
      </c>
      <c r="L49" s="64" t="str">
        <f t="shared" ca="1" si="12"/>
        <v>OK</v>
      </c>
      <c r="M49" s="70" t="str">
        <f t="shared" ca="1" si="5"/>
        <v>-</v>
      </c>
      <c r="N49" s="70" t="str">
        <f t="shared" si="6"/>
        <v>-</v>
      </c>
      <c r="O49" s="71" t="str">
        <f t="shared" ca="1" si="7"/>
        <v>-</v>
      </c>
      <c r="P49" s="83">
        <f t="shared" ca="1" si="8"/>
        <v>1</v>
      </c>
      <c r="Q49" s="83">
        <f t="shared" si="9"/>
        <v>1</v>
      </c>
      <c r="R49" s="83">
        <f t="shared" ca="1" si="10"/>
        <v>1</v>
      </c>
      <c r="S49" s="72">
        <f t="shared" ca="1" si="11"/>
        <v>3</v>
      </c>
      <c r="T49" s="81"/>
    </row>
    <row r="50" spans="1:20" ht="13.5" customHeight="1">
      <c r="A50" s="23">
        <v>46</v>
      </c>
      <c r="B50" s="43" t="s">
        <v>189</v>
      </c>
      <c r="C50" s="44" t="s">
        <v>7</v>
      </c>
      <c r="D50" s="45">
        <v>41664</v>
      </c>
      <c r="E50" s="26">
        <f t="shared" si="1"/>
        <v>42028</v>
      </c>
      <c r="F50" s="49" t="s">
        <v>369</v>
      </c>
      <c r="G50" s="41">
        <f t="shared" ca="1" si="2"/>
        <v>41748</v>
      </c>
      <c r="H50" s="46" t="s">
        <v>128</v>
      </c>
      <c r="I50" s="46" t="s">
        <v>432</v>
      </c>
      <c r="J50" s="30">
        <f t="shared" ca="1" si="3"/>
        <v>280</v>
      </c>
      <c r="K50" s="31" t="str">
        <f t="shared" ca="1" si="4"/>
        <v>Day(s)</v>
      </c>
      <c r="L50" s="64" t="str">
        <f t="shared" ca="1" si="12"/>
        <v>OK</v>
      </c>
      <c r="M50" s="70" t="str">
        <f t="shared" ca="1" si="5"/>
        <v>-</v>
      </c>
      <c r="N50" s="70" t="str">
        <f t="shared" si="6"/>
        <v>-</v>
      </c>
      <c r="O50" s="71" t="str">
        <f t="shared" ca="1" si="7"/>
        <v>-</v>
      </c>
      <c r="P50" s="83">
        <f t="shared" ca="1" si="8"/>
        <v>1</v>
      </c>
      <c r="Q50" s="83">
        <f t="shared" si="9"/>
        <v>1</v>
      </c>
      <c r="R50" s="83">
        <f t="shared" ca="1" si="10"/>
        <v>1</v>
      </c>
      <c r="S50" s="72">
        <f t="shared" ca="1" si="11"/>
        <v>3</v>
      </c>
      <c r="T50" s="81"/>
    </row>
    <row r="51" spans="1:20" ht="13.5" customHeight="1">
      <c r="A51" s="23">
        <v>47</v>
      </c>
      <c r="B51" s="43" t="s">
        <v>190</v>
      </c>
      <c r="C51" s="44" t="s">
        <v>2</v>
      </c>
      <c r="D51" s="45">
        <v>41560</v>
      </c>
      <c r="E51" s="26">
        <f t="shared" si="1"/>
        <v>41924</v>
      </c>
      <c r="F51" s="49" t="s">
        <v>370</v>
      </c>
      <c r="G51" s="41">
        <f t="shared" ca="1" si="2"/>
        <v>41748</v>
      </c>
      <c r="H51" s="46" t="s">
        <v>128</v>
      </c>
      <c r="I51" s="46" t="s">
        <v>432</v>
      </c>
      <c r="J51" s="30">
        <f t="shared" ca="1" si="3"/>
        <v>176</v>
      </c>
      <c r="K51" s="31" t="str">
        <f t="shared" ca="1" si="4"/>
        <v>Day(s)</v>
      </c>
      <c r="L51" s="64" t="str">
        <f t="shared" ca="1" si="12"/>
        <v>OK</v>
      </c>
      <c r="M51" s="70" t="str">
        <f t="shared" ca="1" si="5"/>
        <v>-</v>
      </c>
      <c r="N51" s="70" t="str">
        <f t="shared" si="6"/>
        <v>-</v>
      </c>
      <c r="O51" s="71" t="str">
        <f t="shared" ca="1" si="7"/>
        <v>-</v>
      </c>
      <c r="P51" s="83">
        <f t="shared" ca="1" si="8"/>
        <v>1</v>
      </c>
      <c r="Q51" s="83">
        <f t="shared" si="9"/>
        <v>1</v>
      </c>
      <c r="R51" s="83">
        <f t="shared" ca="1" si="10"/>
        <v>1</v>
      </c>
      <c r="S51" s="72">
        <f t="shared" ca="1" si="11"/>
        <v>3</v>
      </c>
      <c r="T51" s="81"/>
    </row>
    <row r="52" spans="1:20" ht="13.5" customHeight="1">
      <c r="A52" s="23">
        <v>48</v>
      </c>
      <c r="B52" s="43" t="s">
        <v>191</v>
      </c>
      <c r="C52" s="44" t="s">
        <v>2</v>
      </c>
      <c r="D52" s="45">
        <v>41710</v>
      </c>
      <c r="E52" s="26">
        <f t="shared" si="1"/>
        <v>42074</v>
      </c>
      <c r="F52" s="49" t="s">
        <v>370</v>
      </c>
      <c r="G52" s="41">
        <f t="shared" ca="1" si="2"/>
        <v>41748</v>
      </c>
      <c r="H52" s="46" t="s">
        <v>128</v>
      </c>
      <c r="I52" s="46" t="s">
        <v>432</v>
      </c>
      <c r="J52" s="30">
        <f t="shared" ca="1" si="3"/>
        <v>326</v>
      </c>
      <c r="K52" s="31" t="str">
        <f t="shared" ca="1" si="4"/>
        <v>Day(s)</v>
      </c>
      <c r="L52" s="64" t="str">
        <f t="shared" ca="1" si="12"/>
        <v>OK</v>
      </c>
      <c r="M52" s="70" t="str">
        <f t="shared" ca="1" si="5"/>
        <v>-</v>
      </c>
      <c r="N52" s="70" t="str">
        <f t="shared" si="6"/>
        <v>-</v>
      </c>
      <c r="O52" s="71" t="str">
        <f t="shared" ca="1" si="7"/>
        <v>-</v>
      </c>
      <c r="P52" s="83">
        <f t="shared" ca="1" si="8"/>
        <v>1</v>
      </c>
      <c r="Q52" s="83">
        <f t="shared" si="9"/>
        <v>1</v>
      </c>
      <c r="R52" s="83">
        <f t="shared" ca="1" si="10"/>
        <v>1</v>
      </c>
      <c r="S52" s="72">
        <f t="shared" ca="1" si="11"/>
        <v>3</v>
      </c>
      <c r="T52" s="81"/>
    </row>
    <row r="53" spans="1:20" ht="13.5" customHeight="1">
      <c r="A53" s="23">
        <v>49</v>
      </c>
      <c r="B53" s="43" t="s">
        <v>192</v>
      </c>
      <c r="C53" s="44" t="s">
        <v>7</v>
      </c>
      <c r="D53" s="45">
        <v>41517</v>
      </c>
      <c r="E53" s="26">
        <f t="shared" si="1"/>
        <v>41881</v>
      </c>
      <c r="F53" s="49" t="s">
        <v>371</v>
      </c>
      <c r="G53" s="41">
        <f t="shared" ca="1" si="2"/>
        <v>41748</v>
      </c>
      <c r="H53" s="46" t="s">
        <v>128</v>
      </c>
      <c r="I53" s="46" t="s">
        <v>432</v>
      </c>
      <c r="J53" s="30">
        <f t="shared" ca="1" si="3"/>
        <v>133</v>
      </c>
      <c r="K53" s="31" t="str">
        <f t="shared" ca="1" si="4"/>
        <v>Day(s)</v>
      </c>
      <c r="L53" s="64" t="str">
        <f t="shared" ca="1" si="12"/>
        <v>OK</v>
      </c>
      <c r="M53" s="70" t="str">
        <f t="shared" ca="1" si="5"/>
        <v>-</v>
      </c>
      <c r="N53" s="70" t="str">
        <f t="shared" si="6"/>
        <v>-</v>
      </c>
      <c r="O53" s="71" t="str">
        <f t="shared" ca="1" si="7"/>
        <v>-</v>
      </c>
      <c r="P53" s="83">
        <f t="shared" ca="1" si="8"/>
        <v>1</v>
      </c>
      <c r="Q53" s="83">
        <f t="shared" si="9"/>
        <v>1</v>
      </c>
      <c r="R53" s="83">
        <f t="shared" ca="1" si="10"/>
        <v>1</v>
      </c>
      <c r="S53" s="72">
        <f t="shared" ca="1" si="11"/>
        <v>3</v>
      </c>
      <c r="T53" s="81"/>
    </row>
    <row r="54" spans="1:20" ht="13.5" customHeight="1">
      <c r="A54" s="23">
        <v>50</v>
      </c>
      <c r="B54" s="43" t="s">
        <v>193</v>
      </c>
      <c r="C54" s="44" t="s">
        <v>7</v>
      </c>
      <c r="D54" s="45">
        <v>41710</v>
      </c>
      <c r="E54" s="26">
        <f t="shared" si="1"/>
        <v>42074</v>
      </c>
      <c r="F54" s="49" t="s">
        <v>372</v>
      </c>
      <c r="G54" s="41">
        <f t="shared" ca="1" si="2"/>
        <v>41748</v>
      </c>
      <c r="H54" s="46" t="s">
        <v>128</v>
      </c>
      <c r="I54" s="46" t="s">
        <v>432</v>
      </c>
      <c r="J54" s="30">
        <f t="shared" ca="1" si="3"/>
        <v>326</v>
      </c>
      <c r="K54" s="31" t="str">
        <f t="shared" ca="1" si="4"/>
        <v>Day(s)</v>
      </c>
      <c r="L54" s="64" t="str">
        <f t="shared" ca="1" si="12"/>
        <v>OK</v>
      </c>
      <c r="M54" s="70" t="str">
        <f t="shared" ca="1" si="5"/>
        <v>-</v>
      </c>
      <c r="N54" s="70" t="str">
        <f t="shared" si="6"/>
        <v>-</v>
      </c>
      <c r="O54" s="71" t="str">
        <f t="shared" ca="1" si="7"/>
        <v>-</v>
      </c>
      <c r="P54" s="83">
        <f t="shared" ca="1" si="8"/>
        <v>1</v>
      </c>
      <c r="Q54" s="83">
        <f t="shared" si="9"/>
        <v>1</v>
      </c>
      <c r="R54" s="83">
        <f t="shared" ca="1" si="10"/>
        <v>1</v>
      </c>
      <c r="S54" s="72">
        <f t="shared" ca="1" si="11"/>
        <v>3</v>
      </c>
      <c r="T54" s="81"/>
    </row>
    <row r="55" spans="1:20" ht="13.5" customHeight="1">
      <c r="A55" s="23">
        <v>51</v>
      </c>
      <c r="B55" s="43" t="s">
        <v>194</v>
      </c>
      <c r="C55" s="47" t="s">
        <v>2</v>
      </c>
      <c r="D55" s="45">
        <v>41683</v>
      </c>
      <c r="E55" s="26">
        <f t="shared" si="1"/>
        <v>42047</v>
      </c>
      <c r="F55" s="49" t="s">
        <v>372</v>
      </c>
      <c r="G55" s="41">
        <f t="shared" ca="1" si="2"/>
        <v>41748</v>
      </c>
      <c r="H55" s="46" t="s">
        <v>128</v>
      </c>
      <c r="I55" s="46" t="s">
        <v>432</v>
      </c>
      <c r="J55" s="30">
        <f t="shared" ca="1" si="3"/>
        <v>299</v>
      </c>
      <c r="K55" s="31" t="str">
        <f t="shared" ca="1" si="4"/>
        <v>Day(s)</v>
      </c>
      <c r="L55" s="64" t="str">
        <f t="shared" ca="1" si="12"/>
        <v>OK</v>
      </c>
      <c r="M55" s="70" t="str">
        <f t="shared" ca="1" si="5"/>
        <v>-</v>
      </c>
      <c r="N55" s="70" t="str">
        <f t="shared" si="6"/>
        <v>-</v>
      </c>
      <c r="O55" s="71" t="str">
        <f t="shared" ca="1" si="7"/>
        <v>-</v>
      </c>
      <c r="P55" s="83">
        <f t="shared" ca="1" si="8"/>
        <v>1</v>
      </c>
      <c r="Q55" s="83">
        <f t="shared" si="9"/>
        <v>1</v>
      </c>
      <c r="R55" s="83">
        <f t="shared" ca="1" si="10"/>
        <v>1</v>
      </c>
      <c r="S55" s="72">
        <f t="shared" ca="1" si="11"/>
        <v>3</v>
      </c>
      <c r="T55" s="81"/>
    </row>
    <row r="56" spans="1:20" ht="13.5" customHeight="1">
      <c r="A56" s="23">
        <v>52</v>
      </c>
      <c r="B56" s="43" t="s">
        <v>195</v>
      </c>
      <c r="C56" s="44" t="s">
        <v>7</v>
      </c>
      <c r="D56" s="45">
        <v>41710</v>
      </c>
      <c r="E56" s="26">
        <f t="shared" si="1"/>
        <v>42074</v>
      </c>
      <c r="F56" s="49" t="s">
        <v>373</v>
      </c>
      <c r="G56" s="41">
        <f t="shared" ca="1" si="2"/>
        <v>41748</v>
      </c>
      <c r="H56" s="46" t="s">
        <v>128</v>
      </c>
      <c r="I56" s="46" t="s">
        <v>432</v>
      </c>
      <c r="J56" s="30">
        <f t="shared" ca="1" si="3"/>
        <v>326</v>
      </c>
      <c r="K56" s="31" t="str">
        <f t="shared" ca="1" si="4"/>
        <v>Day(s)</v>
      </c>
      <c r="L56" s="64" t="str">
        <f t="shared" ca="1" si="12"/>
        <v>OK</v>
      </c>
      <c r="M56" s="70" t="str">
        <f t="shared" ca="1" si="5"/>
        <v>-</v>
      </c>
      <c r="N56" s="70" t="str">
        <f t="shared" si="6"/>
        <v>-</v>
      </c>
      <c r="O56" s="71" t="str">
        <f t="shared" ca="1" si="7"/>
        <v>-</v>
      </c>
      <c r="P56" s="83">
        <f t="shared" ca="1" si="8"/>
        <v>1</v>
      </c>
      <c r="Q56" s="83">
        <f t="shared" si="9"/>
        <v>1</v>
      </c>
      <c r="R56" s="83">
        <f t="shared" ca="1" si="10"/>
        <v>1</v>
      </c>
      <c r="S56" s="72">
        <f t="shared" ca="1" si="11"/>
        <v>3</v>
      </c>
      <c r="T56" s="81"/>
    </row>
    <row r="57" spans="1:20" ht="13.5" customHeight="1">
      <c r="A57" s="23">
        <v>53</v>
      </c>
      <c r="B57" s="43" t="s">
        <v>196</v>
      </c>
      <c r="C57" s="44" t="s">
        <v>7</v>
      </c>
      <c r="D57" s="45">
        <v>41449</v>
      </c>
      <c r="E57" s="26">
        <f t="shared" si="1"/>
        <v>41813</v>
      </c>
      <c r="F57" s="49" t="s">
        <v>343</v>
      </c>
      <c r="G57" s="41">
        <f t="shared" ca="1" si="2"/>
        <v>41748</v>
      </c>
      <c r="H57" s="46" t="s">
        <v>128</v>
      </c>
      <c r="I57" s="46" t="s">
        <v>432</v>
      </c>
      <c r="J57" s="30">
        <f t="shared" ca="1" si="3"/>
        <v>65</v>
      </c>
      <c r="K57" s="31" t="str">
        <f t="shared" ca="1" si="4"/>
        <v>Day(s)</v>
      </c>
      <c r="L57" s="64" t="str">
        <f t="shared" ca="1" si="12"/>
        <v>OK</v>
      </c>
      <c r="M57" s="70" t="str">
        <f t="shared" ca="1" si="5"/>
        <v>-</v>
      </c>
      <c r="N57" s="70" t="str">
        <f t="shared" si="6"/>
        <v>-</v>
      </c>
      <c r="O57" s="71" t="str">
        <f t="shared" ca="1" si="7"/>
        <v>-</v>
      </c>
      <c r="P57" s="83">
        <f t="shared" ca="1" si="8"/>
        <v>1</v>
      </c>
      <c r="Q57" s="83">
        <f t="shared" si="9"/>
        <v>1</v>
      </c>
      <c r="R57" s="83">
        <f t="shared" ca="1" si="10"/>
        <v>1</v>
      </c>
      <c r="S57" s="72">
        <f t="shared" ca="1" si="11"/>
        <v>3</v>
      </c>
      <c r="T57" s="81"/>
    </row>
    <row r="58" spans="1:20" ht="13.5" customHeight="1">
      <c r="A58" s="23">
        <v>54</v>
      </c>
      <c r="B58" s="51" t="s">
        <v>197</v>
      </c>
      <c r="C58" s="44" t="s">
        <v>2</v>
      </c>
      <c r="D58" s="45">
        <v>41449</v>
      </c>
      <c r="E58" s="26">
        <f t="shared" si="1"/>
        <v>41813</v>
      </c>
      <c r="F58" s="49" t="s">
        <v>343</v>
      </c>
      <c r="G58" s="41">
        <f t="shared" ca="1" si="2"/>
        <v>41748</v>
      </c>
      <c r="H58" s="46" t="s">
        <v>128</v>
      </c>
      <c r="I58" s="46" t="s">
        <v>433</v>
      </c>
      <c r="J58" s="30">
        <f t="shared" ca="1" si="3"/>
        <v>65</v>
      </c>
      <c r="K58" s="31" t="str">
        <f t="shared" ca="1" si="4"/>
        <v>Day(s)</v>
      </c>
      <c r="L58" s="64" t="str">
        <f t="shared" ca="1" si="12"/>
        <v>OK</v>
      </c>
      <c r="M58" s="70" t="str">
        <f t="shared" ca="1" si="5"/>
        <v>-</v>
      </c>
      <c r="N58" s="70" t="str">
        <f t="shared" si="6"/>
        <v>-</v>
      </c>
      <c r="O58" s="71" t="str">
        <f t="shared" ca="1" si="7"/>
        <v>-</v>
      </c>
      <c r="P58" s="83">
        <f t="shared" ca="1" si="8"/>
        <v>1</v>
      </c>
      <c r="Q58" s="83">
        <f t="shared" si="9"/>
        <v>1</v>
      </c>
      <c r="R58" s="83">
        <f t="shared" ca="1" si="10"/>
        <v>1</v>
      </c>
      <c r="S58" s="72">
        <f t="shared" ca="1" si="11"/>
        <v>3</v>
      </c>
      <c r="T58" s="81"/>
    </row>
    <row r="59" spans="1:20" ht="13.5" customHeight="1">
      <c r="A59" s="23">
        <v>55</v>
      </c>
      <c r="B59" s="43" t="s">
        <v>198</v>
      </c>
      <c r="C59" s="44" t="s">
        <v>7</v>
      </c>
      <c r="D59" s="45">
        <v>41729</v>
      </c>
      <c r="E59" s="26">
        <f t="shared" si="1"/>
        <v>42093</v>
      </c>
      <c r="F59" s="49" t="s">
        <v>374</v>
      </c>
      <c r="G59" s="41">
        <f t="shared" ca="1" si="2"/>
        <v>41748</v>
      </c>
      <c r="H59" s="46" t="s">
        <v>128</v>
      </c>
      <c r="I59" s="46" t="s">
        <v>433</v>
      </c>
      <c r="J59" s="30">
        <f t="shared" ca="1" si="3"/>
        <v>345</v>
      </c>
      <c r="K59" s="31" t="str">
        <f t="shared" ca="1" si="4"/>
        <v>Day(s)</v>
      </c>
      <c r="L59" s="64" t="str">
        <f t="shared" ca="1" si="12"/>
        <v>OK</v>
      </c>
      <c r="M59" s="70" t="str">
        <f t="shared" ca="1" si="5"/>
        <v>-</v>
      </c>
      <c r="N59" s="70" t="str">
        <f t="shared" si="6"/>
        <v>-</v>
      </c>
      <c r="O59" s="71" t="str">
        <f t="shared" ca="1" si="7"/>
        <v>-</v>
      </c>
      <c r="P59" s="83">
        <f t="shared" ca="1" si="8"/>
        <v>1</v>
      </c>
      <c r="Q59" s="83">
        <f t="shared" si="9"/>
        <v>1</v>
      </c>
      <c r="R59" s="83">
        <f t="shared" ca="1" si="10"/>
        <v>1</v>
      </c>
      <c r="S59" s="72">
        <f t="shared" ca="1" si="11"/>
        <v>3</v>
      </c>
      <c r="T59" s="81"/>
    </row>
    <row r="60" spans="1:20" ht="13.5" customHeight="1">
      <c r="A60" s="23">
        <v>56</v>
      </c>
      <c r="B60" s="43" t="s">
        <v>199</v>
      </c>
      <c r="C60" s="44" t="s">
        <v>2</v>
      </c>
      <c r="D60" s="45">
        <v>41710</v>
      </c>
      <c r="E60" s="26">
        <f t="shared" si="1"/>
        <v>42074</v>
      </c>
      <c r="F60" s="49" t="s">
        <v>375</v>
      </c>
      <c r="G60" s="41">
        <f t="shared" ca="1" si="2"/>
        <v>41748</v>
      </c>
      <c r="H60" s="46" t="s">
        <v>128</v>
      </c>
      <c r="I60" s="46" t="s">
        <v>433</v>
      </c>
      <c r="J60" s="30">
        <f t="shared" ca="1" si="3"/>
        <v>326</v>
      </c>
      <c r="K60" s="31" t="str">
        <f t="shared" ca="1" si="4"/>
        <v>Day(s)</v>
      </c>
      <c r="L60" s="64" t="str">
        <f t="shared" ca="1" si="12"/>
        <v>OK</v>
      </c>
      <c r="M60" s="70" t="str">
        <f t="shared" ca="1" si="5"/>
        <v>-</v>
      </c>
      <c r="N60" s="70" t="str">
        <f t="shared" si="6"/>
        <v>-</v>
      </c>
      <c r="O60" s="71" t="str">
        <f t="shared" ca="1" si="7"/>
        <v>-</v>
      </c>
      <c r="P60" s="83">
        <f t="shared" ca="1" si="8"/>
        <v>1</v>
      </c>
      <c r="Q60" s="83">
        <f t="shared" si="9"/>
        <v>1</v>
      </c>
      <c r="R60" s="83">
        <f t="shared" ca="1" si="10"/>
        <v>1</v>
      </c>
      <c r="S60" s="72">
        <f t="shared" ca="1" si="11"/>
        <v>3</v>
      </c>
      <c r="T60" s="81"/>
    </row>
    <row r="61" spans="1:20" ht="13.5" customHeight="1">
      <c r="A61" s="23">
        <v>57</v>
      </c>
      <c r="B61" s="43" t="s">
        <v>200</v>
      </c>
      <c r="C61" s="44" t="s">
        <v>7</v>
      </c>
      <c r="D61" s="45">
        <v>41442</v>
      </c>
      <c r="E61" s="26">
        <f t="shared" si="1"/>
        <v>41806</v>
      </c>
      <c r="F61" s="49" t="s">
        <v>376</v>
      </c>
      <c r="G61" s="41">
        <f t="shared" ca="1" si="2"/>
        <v>41748</v>
      </c>
      <c r="H61" s="46" t="s">
        <v>128</v>
      </c>
      <c r="I61" s="46" t="s">
        <v>433</v>
      </c>
      <c r="J61" s="30">
        <f t="shared" ca="1" si="3"/>
        <v>58</v>
      </c>
      <c r="K61" s="31" t="str">
        <f t="shared" ca="1" si="4"/>
        <v>Day(s)</v>
      </c>
      <c r="L61" s="64" t="str">
        <f t="shared" ca="1" si="12"/>
        <v>OK</v>
      </c>
      <c r="M61" s="70" t="str">
        <f t="shared" ca="1" si="5"/>
        <v>-</v>
      </c>
      <c r="N61" s="70" t="str">
        <f t="shared" si="6"/>
        <v>-</v>
      </c>
      <c r="O61" s="71" t="str">
        <f t="shared" ca="1" si="7"/>
        <v>-</v>
      </c>
      <c r="P61" s="83">
        <f t="shared" ca="1" si="8"/>
        <v>1</v>
      </c>
      <c r="Q61" s="83">
        <f t="shared" si="9"/>
        <v>1</v>
      </c>
      <c r="R61" s="83">
        <f t="shared" ca="1" si="10"/>
        <v>1</v>
      </c>
      <c r="S61" s="72">
        <f t="shared" ca="1" si="11"/>
        <v>3</v>
      </c>
      <c r="T61" s="81"/>
    </row>
    <row r="62" spans="1:20" ht="13.5" customHeight="1">
      <c r="A62" s="23">
        <v>58</v>
      </c>
      <c r="B62" s="43" t="s">
        <v>201</v>
      </c>
      <c r="C62" s="44" t="s">
        <v>2</v>
      </c>
      <c r="D62" s="45">
        <v>41475</v>
      </c>
      <c r="E62" s="26">
        <f t="shared" si="1"/>
        <v>41839</v>
      </c>
      <c r="F62" s="49" t="s">
        <v>377</v>
      </c>
      <c r="G62" s="41">
        <f t="shared" ca="1" si="2"/>
        <v>41748</v>
      </c>
      <c r="H62" s="46" t="s">
        <v>128</v>
      </c>
      <c r="I62" s="46" t="s">
        <v>433</v>
      </c>
      <c r="J62" s="30">
        <f t="shared" ca="1" si="3"/>
        <v>91</v>
      </c>
      <c r="K62" s="31" t="str">
        <f t="shared" ca="1" si="4"/>
        <v>Day(s)</v>
      </c>
      <c r="L62" s="64" t="str">
        <f t="shared" ca="1" si="12"/>
        <v>OK</v>
      </c>
      <c r="M62" s="70" t="str">
        <f t="shared" ca="1" si="5"/>
        <v>-</v>
      </c>
      <c r="N62" s="70" t="str">
        <f t="shared" si="6"/>
        <v>-</v>
      </c>
      <c r="O62" s="71" t="str">
        <f t="shared" ca="1" si="7"/>
        <v>-</v>
      </c>
      <c r="P62" s="83">
        <f t="shared" ca="1" si="8"/>
        <v>1</v>
      </c>
      <c r="Q62" s="83">
        <f t="shared" si="9"/>
        <v>1</v>
      </c>
      <c r="R62" s="83">
        <f t="shared" ca="1" si="10"/>
        <v>1</v>
      </c>
      <c r="S62" s="72">
        <f t="shared" ca="1" si="11"/>
        <v>3</v>
      </c>
      <c r="T62" s="81"/>
    </row>
    <row r="63" spans="1:20" ht="13.5" customHeight="1">
      <c r="A63" s="23">
        <v>59</v>
      </c>
      <c r="B63" s="43" t="s">
        <v>202</v>
      </c>
      <c r="C63" s="44" t="s">
        <v>2</v>
      </c>
      <c r="D63" s="45">
        <v>41725</v>
      </c>
      <c r="E63" s="26">
        <f t="shared" si="1"/>
        <v>42089</v>
      </c>
      <c r="F63" s="49" t="s">
        <v>378</v>
      </c>
      <c r="G63" s="41">
        <f t="shared" ca="1" si="2"/>
        <v>41748</v>
      </c>
      <c r="H63" s="46" t="s">
        <v>128</v>
      </c>
      <c r="I63" s="46" t="s">
        <v>433</v>
      </c>
      <c r="J63" s="30">
        <f t="shared" ca="1" si="3"/>
        <v>341</v>
      </c>
      <c r="K63" s="31" t="str">
        <f t="shared" ca="1" si="4"/>
        <v>Day(s)</v>
      </c>
      <c r="L63" s="64" t="str">
        <f t="shared" ca="1" si="12"/>
        <v>OK</v>
      </c>
      <c r="M63" s="70" t="str">
        <f t="shared" ca="1" si="5"/>
        <v>-</v>
      </c>
      <c r="N63" s="70" t="str">
        <f t="shared" si="6"/>
        <v>-</v>
      </c>
      <c r="O63" s="71" t="str">
        <f t="shared" ca="1" si="7"/>
        <v>-</v>
      </c>
      <c r="P63" s="83">
        <f t="shared" ca="1" si="8"/>
        <v>1</v>
      </c>
      <c r="Q63" s="83">
        <f t="shared" si="9"/>
        <v>1</v>
      </c>
      <c r="R63" s="83">
        <f t="shared" ca="1" si="10"/>
        <v>1</v>
      </c>
      <c r="S63" s="72">
        <f t="shared" ca="1" si="11"/>
        <v>3</v>
      </c>
      <c r="T63" s="81"/>
    </row>
    <row r="64" spans="1:20" ht="13.5" customHeight="1">
      <c r="A64" s="23">
        <v>60</v>
      </c>
      <c r="B64" s="43" t="s">
        <v>203</v>
      </c>
      <c r="C64" s="44" t="s">
        <v>2</v>
      </c>
      <c r="D64" s="45">
        <v>41725</v>
      </c>
      <c r="E64" s="26">
        <f t="shared" si="1"/>
        <v>42089</v>
      </c>
      <c r="F64" s="49" t="s">
        <v>378</v>
      </c>
      <c r="G64" s="41">
        <f t="shared" ca="1" si="2"/>
        <v>41748</v>
      </c>
      <c r="H64" s="46" t="s">
        <v>128</v>
      </c>
      <c r="I64" s="46" t="s">
        <v>433</v>
      </c>
      <c r="J64" s="30">
        <f t="shared" ca="1" si="3"/>
        <v>341</v>
      </c>
      <c r="K64" s="31" t="str">
        <f t="shared" ca="1" si="4"/>
        <v>Day(s)</v>
      </c>
      <c r="L64" s="64" t="str">
        <f t="shared" ca="1" si="12"/>
        <v>OK</v>
      </c>
      <c r="M64" s="70" t="str">
        <f t="shared" ca="1" si="5"/>
        <v>-</v>
      </c>
      <c r="N64" s="70" t="str">
        <f t="shared" si="6"/>
        <v>-</v>
      </c>
      <c r="O64" s="71" t="str">
        <f t="shared" ca="1" si="7"/>
        <v>-</v>
      </c>
      <c r="P64" s="83">
        <f t="shared" ca="1" si="8"/>
        <v>1</v>
      </c>
      <c r="Q64" s="83">
        <f t="shared" si="9"/>
        <v>1</v>
      </c>
      <c r="R64" s="83">
        <f t="shared" ca="1" si="10"/>
        <v>1</v>
      </c>
      <c r="S64" s="72">
        <f t="shared" ca="1" si="11"/>
        <v>3</v>
      </c>
      <c r="T64" s="81"/>
    </row>
    <row r="65" spans="1:20" ht="13.5" customHeight="1">
      <c r="A65" s="23">
        <v>61</v>
      </c>
      <c r="B65" s="43" t="s">
        <v>204</v>
      </c>
      <c r="C65" s="47" t="s">
        <v>2</v>
      </c>
      <c r="D65" s="45">
        <v>41653</v>
      </c>
      <c r="E65" s="26">
        <f t="shared" si="1"/>
        <v>42017</v>
      </c>
      <c r="F65" s="49" t="s">
        <v>379</v>
      </c>
      <c r="G65" s="41">
        <f t="shared" ca="1" si="2"/>
        <v>41748</v>
      </c>
      <c r="H65" s="46" t="s">
        <v>128</v>
      </c>
      <c r="I65" s="46" t="s">
        <v>433</v>
      </c>
      <c r="J65" s="30">
        <f t="shared" ca="1" si="3"/>
        <v>269</v>
      </c>
      <c r="K65" s="31" t="str">
        <f t="shared" ca="1" si="4"/>
        <v>Day(s)</v>
      </c>
      <c r="L65" s="64" t="str">
        <f t="shared" ca="1" si="12"/>
        <v>OK</v>
      </c>
      <c r="M65" s="70" t="str">
        <f t="shared" ca="1" si="5"/>
        <v>-</v>
      </c>
      <c r="N65" s="70" t="str">
        <f t="shared" si="6"/>
        <v>-</v>
      </c>
      <c r="O65" s="71" t="str">
        <f t="shared" ca="1" si="7"/>
        <v>-</v>
      </c>
      <c r="P65" s="83">
        <f t="shared" ca="1" si="8"/>
        <v>1</v>
      </c>
      <c r="Q65" s="83">
        <f t="shared" si="9"/>
        <v>1</v>
      </c>
      <c r="R65" s="83">
        <f t="shared" ca="1" si="10"/>
        <v>1</v>
      </c>
      <c r="S65" s="72">
        <f t="shared" ca="1" si="11"/>
        <v>3</v>
      </c>
      <c r="T65" s="81"/>
    </row>
    <row r="66" spans="1:20" ht="13.5" customHeight="1">
      <c r="A66" s="23">
        <v>62</v>
      </c>
      <c r="B66" s="43" t="s">
        <v>205</v>
      </c>
      <c r="C66" s="44" t="s">
        <v>2</v>
      </c>
      <c r="D66" s="45">
        <v>41710</v>
      </c>
      <c r="E66" s="26">
        <f t="shared" si="1"/>
        <v>42074</v>
      </c>
      <c r="F66" s="49" t="s">
        <v>380</v>
      </c>
      <c r="G66" s="41">
        <f t="shared" ca="1" si="2"/>
        <v>41748</v>
      </c>
      <c r="H66" s="46" t="s">
        <v>128</v>
      </c>
      <c r="I66" s="46" t="s">
        <v>433</v>
      </c>
      <c r="J66" s="30">
        <f t="shared" ca="1" si="3"/>
        <v>326</v>
      </c>
      <c r="K66" s="31" t="str">
        <f t="shared" ca="1" si="4"/>
        <v>Day(s)</v>
      </c>
      <c r="L66" s="64" t="str">
        <f t="shared" ca="1" si="12"/>
        <v>OK</v>
      </c>
      <c r="M66" s="70" t="str">
        <f t="shared" ca="1" si="5"/>
        <v>-</v>
      </c>
      <c r="N66" s="70" t="str">
        <f t="shared" si="6"/>
        <v>-</v>
      </c>
      <c r="O66" s="71" t="str">
        <f t="shared" ca="1" si="7"/>
        <v>-</v>
      </c>
      <c r="P66" s="83">
        <f t="shared" ca="1" si="8"/>
        <v>1</v>
      </c>
      <c r="Q66" s="83">
        <f t="shared" si="9"/>
        <v>1</v>
      </c>
      <c r="R66" s="83">
        <f t="shared" ca="1" si="10"/>
        <v>1</v>
      </c>
      <c r="S66" s="72">
        <f t="shared" ca="1" si="11"/>
        <v>3</v>
      </c>
      <c r="T66" s="81"/>
    </row>
    <row r="67" spans="1:20" ht="13.5" customHeight="1">
      <c r="A67" s="23">
        <v>63</v>
      </c>
      <c r="B67" s="43" t="s">
        <v>206</v>
      </c>
      <c r="C67" s="47" t="s">
        <v>2</v>
      </c>
      <c r="D67" s="45">
        <v>41683</v>
      </c>
      <c r="E67" s="26">
        <f t="shared" si="1"/>
        <v>42047</v>
      </c>
      <c r="F67" s="49" t="s">
        <v>381</v>
      </c>
      <c r="G67" s="41">
        <f t="shared" ca="1" si="2"/>
        <v>41748</v>
      </c>
      <c r="H67" s="46" t="s">
        <v>128</v>
      </c>
      <c r="I67" s="46" t="s">
        <v>433</v>
      </c>
      <c r="J67" s="30">
        <f t="shared" ca="1" si="3"/>
        <v>299</v>
      </c>
      <c r="K67" s="31" t="str">
        <f t="shared" ca="1" si="4"/>
        <v>Day(s)</v>
      </c>
      <c r="L67" s="64" t="str">
        <f t="shared" ca="1" si="12"/>
        <v>OK</v>
      </c>
      <c r="M67" s="70" t="str">
        <f t="shared" ca="1" si="5"/>
        <v>-</v>
      </c>
      <c r="N67" s="70" t="str">
        <f t="shared" si="6"/>
        <v>-</v>
      </c>
      <c r="O67" s="71" t="str">
        <f t="shared" ca="1" si="7"/>
        <v>-</v>
      </c>
      <c r="P67" s="83">
        <f t="shared" ca="1" si="8"/>
        <v>1</v>
      </c>
      <c r="Q67" s="83">
        <f t="shared" si="9"/>
        <v>1</v>
      </c>
      <c r="R67" s="83">
        <f t="shared" ca="1" si="10"/>
        <v>1</v>
      </c>
      <c r="S67" s="72">
        <f t="shared" ca="1" si="11"/>
        <v>3</v>
      </c>
      <c r="T67" s="81"/>
    </row>
    <row r="68" spans="1:20" ht="13.5" customHeight="1">
      <c r="A68" s="23">
        <v>64</v>
      </c>
      <c r="B68" s="43" t="s">
        <v>207</v>
      </c>
      <c r="C68" s="44" t="s">
        <v>2</v>
      </c>
      <c r="D68" s="45">
        <v>41475</v>
      </c>
      <c r="E68" s="26">
        <f t="shared" si="1"/>
        <v>41839</v>
      </c>
      <c r="F68" s="49" t="s">
        <v>382</v>
      </c>
      <c r="G68" s="41">
        <f t="shared" ca="1" si="2"/>
        <v>41748</v>
      </c>
      <c r="H68" s="46" t="s">
        <v>128</v>
      </c>
      <c r="I68" s="46" t="s">
        <v>433</v>
      </c>
      <c r="J68" s="30">
        <f t="shared" ca="1" si="3"/>
        <v>91</v>
      </c>
      <c r="K68" s="31" t="str">
        <f t="shared" ca="1" si="4"/>
        <v>Day(s)</v>
      </c>
      <c r="L68" s="64" t="str">
        <f t="shared" ca="1" si="12"/>
        <v>OK</v>
      </c>
      <c r="M68" s="70" t="str">
        <f t="shared" ca="1" si="5"/>
        <v>-</v>
      </c>
      <c r="N68" s="70" t="str">
        <f t="shared" si="6"/>
        <v>-</v>
      </c>
      <c r="O68" s="71" t="str">
        <f t="shared" ca="1" si="7"/>
        <v>-</v>
      </c>
      <c r="P68" s="83">
        <f t="shared" ca="1" si="8"/>
        <v>1</v>
      </c>
      <c r="Q68" s="83">
        <f t="shared" si="9"/>
        <v>1</v>
      </c>
      <c r="R68" s="83">
        <f t="shared" ca="1" si="10"/>
        <v>1</v>
      </c>
      <c r="S68" s="72">
        <f t="shared" ca="1" si="11"/>
        <v>3</v>
      </c>
      <c r="T68" s="81"/>
    </row>
    <row r="69" spans="1:20" ht="13.5" customHeight="1">
      <c r="A69" s="23">
        <v>65</v>
      </c>
      <c r="B69" s="43" t="s">
        <v>208</v>
      </c>
      <c r="C69" s="44" t="s">
        <v>2</v>
      </c>
      <c r="D69" s="45">
        <v>41725</v>
      </c>
      <c r="E69" s="26">
        <f t="shared" si="1"/>
        <v>42089</v>
      </c>
      <c r="F69" s="49" t="s">
        <v>383</v>
      </c>
      <c r="G69" s="41">
        <f t="shared" ca="1" si="2"/>
        <v>41748</v>
      </c>
      <c r="H69" s="46" t="s">
        <v>128</v>
      </c>
      <c r="I69" s="46" t="s">
        <v>433</v>
      </c>
      <c r="J69" s="30">
        <f t="shared" ca="1" si="3"/>
        <v>341</v>
      </c>
      <c r="K69" s="31" t="str">
        <f t="shared" ca="1" si="4"/>
        <v>Day(s)</v>
      </c>
      <c r="L69" s="64" t="str">
        <f t="shared" ref="L69:L100" ca="1" si="13">IF(S69&gt;2,"OK","Update-needed")</f>
        <v>OK</v>
      </c>
      <c r="M69" s="70" t="str">
        <f t="shared" ca="1" si="5"/>
        <v>-</v>
      </c>
      <c r="N69" s="70" t="str">
        <f t="shared" si="6"/>
        <v>-</v>
      </c>
      <c r="O69" s="71" t="str">
        <f t="shared" ca="1" si="7"/>
        <v>-</v>
      </c>
      <c r="P69" s="83">
        <f t="shared" ca="1" si="8"/>
        <v>1</v>
      </c>
      <c r="Q69" s="83">
        <f t="shared" si="9"/>
        <v>1</v>
      </c>
      <c r="R69" s="83">
        <f t="shared" ca="1" si="10"/>
        <v>1</v>
      </c>
      <c r="S69" s="72">
        <f t="shared" ca="1" si="11"/>
        <v>3</v>
      </c>
      <c r="T69" s="81"/>
    </row>
    <row r="70" spans="1:20" ht="13.5" customHeight="1">
      <c r="A70" s="23">
        <v>66</v>
      </c>
      <c r="B70" s="43" t="s">
        <v>209</v>
      </c>
      <c r="C70" s="44" t="s">
        <v>2</v>
      </c>
      <c r="D70" s="45">
        <v>41457</v>
      </c>
      <c r="E70" s="26">
        <f t="shared" ref="E70:E133" si="14">D70+364</f>
        <v>41821</v>
      </c>
      <c r="F70" s="49" t="s">
        <v>384</v>
      </c>
      <c r="G70" s="41">
        <f t="shared" ref="G70:G133" ca="1" si="15">TODAY()</f>
        <v>41748</v>
      </c>
      <c r="H70" s="46" t="s">
        <v>128</v>
      </c>
      <c r="I70" s="46" t="s">
        <v>433</v>
      </c>
      <c r="J70" s="30">
        <f t="shared" ref="J70:J133" ca="1" si="16">IF(G70&gt;E70, "Expired",(E70-G70))</f>
        <v>73</v>
      </c>
      <c r="K70" s="31" t="str">
        <f t="shared" ref="K70:K133" ca="1" si="17">IF(J70="Expired","Refill-Plz","Day(s)")</f>
        <v>Day(s)</v>
      </c>
      <c r="L70" s="64" t="str">
        <f t="shared" ca="1" si="13"/>
        <v>OK</v>
      </c>
      <c r="M70" s="70" t="str">
        <f t="shared" ref="M70:M133" ca="1" si="18">IF(J70="Expired","নামিয়েছেন তো?","-")</f>
        <v>-</v>
      </c>
      <c r="N70" s="70" t="str">
        <f t="shared" ref="N70:N133" si="19">IF(D70="","হ্যাঁ","-")</f>
        <v>-</v>
      </c>
      <c r="O70" s="71" t="str">
        <f t="shared" ref="O70:O133" ca="1" si="20">IF(D70&gt;G70,"রিফিলিং ডেট ভুল","-")</f>
        <v>-</v>
      </c>
      <c r="P70" s="83">
        <f t="shared" ref="P70:P133" ca="1" si="21">IF(M70="-",1,0)</f>
        <v>1</v>
      </c>
      <c r="Q70" s="83">
        <f t="shared" ref="Q70:Q133" si="22">IF(N70="-",1,0)</f>
        <v>1</v>
      </c>
      <c r="R70" s="83">
        <f t="shared" ref="R70:R133" ca="1" si="23">IF(O70="-",1,0)</f>
        <v>1</v>
      </c>
      <c r="S70" s="72">
        <f t="shared" ref="S70:S133" ca="1" si="24">P70+Q70+R70</f>
        <v>3</v>
      </c>
      <c r="T70" s="81"/>
    </row>
    <row r="71" spans="1:20" ht="13.5" customHeight="1">
      <c r="A71" s="23">
        <v>67</v>
      </c>
      <c r="B71" s="43" t="s">
        <v>210</v>
      </c>
      <c r="C71" s="44" t="s">
        <v>2</v>
      </c>
      <c r="D71" s="45">
        <v>41517</v>
      </c>
      <c r="E71" s="26">
        <f t="shared" si="14"/>
        <v>41881</v>
      </c>
      <c r="F71" s="49" t="s">
        <v>385</v>
      </c>
      <c r="G71" s="41">
        <f t="shared" ca="1" si="15"/>
        <v>41748</v>
      </c>
      <c r="H71" s="46" t="s">
        <v>128</v>
      </c>
      <c r="I71" s="46" t="s">
        <v>433</v>
      </c>
      <c r="J71" s="30">
        <f t="shared" ca="1" si="16"/>
        <v>133</v>
      </c>
      <c r="K71" s="31" t="str">
        <f t="shared" ca="1" si="17"/>
        <v>Day(s)</v>
      </c>
      <c r="L71" s="64" t="str">
        <f t="shared" ca="1" si="13"/>
        <v>OK</v>
      </c>
      <c r="M71" s="70" t="str">
        <f t="shared" ca="1" si="18"/>
        <v>-</v>
      </c>
      <c r="N71" s="70" t="str">
        <f t="shared" si="19"/>
        <v>-</v>
      </c>
      <c r="O71" s="71" t="str">
        <f t="shared" ca="1" si="20"/>
        <v>-</v>
      </c>
      <c r="P71" s="83">
        <f t="shared" ca="1" si="21"/>
        <v>1</v>
      </c>
      <c r="Q71" s="83">
        <f t="shared" si="22"/>
        <v>1</v>
      </c>
      <c r="R71" s="83">
        <f t="shared" ca="1" si="23"/>
        <v>1</v>
      </c>
      <c r="S71" s="72">
        <f t="shared" ca="1" si="24"/>
        <v>3</v>
      </c>
      <c r="T71" s="81"/>
    </row>
    <row r="72" spans="1:20" ht="13.5" customHeight="1">
      <c r="A72" s="23">
        <v>68</v>
      </c>
      <c r="B72" s="43" t="s">
        <v>211</v>
      </c>
      <c r="C72" s="44" t="s">
        <v>2</v>
      </c>
      <c r="D72" s="45">
        <v>41725</v>
      </c>
      <c r="E72" s="26">
        <f t="shared" si="14"/>
        <v>42089</v>
      </c>
      <c r="F72" s="49" t="s">
        <v>386</v>
      </c>
      <c r="G72" s="41">
        <f t="shared" ca="1" si="15"/>
        <v>41748</v>
      </c>
      <c r="H72" s="46" t="s">
        <v>128</v>
      </c>
      <c r="I72" s="46" t="s">
        <v>433</v>
      </c>
      <c r="J72" s="30">
        <f t="shared" ca="1" si="16"/>
        <v>341</v>
      </c>
      <c r="K72" s="31" t="str">
        <f t="shared" ca="1" si="17"/>
        <v>Day(s)</v>
      </c>
      <c r="L72" s="64" t="str">
        <f t="shared" ca="1" si="13"/>
        <v>OK</v>
      </c>
      <c r="M72" s="70" t="str">
        <f t="shared" ca="1" si="18"/>
        <v>-</v>
      </c>
      <c r="N72" s="70" t="str">
        <f t="shared" si="19"/>
        <v>-</v>
      </c>
      <c r="O72" s="71" t="str">
        <f t="shared" ca="1" si="20"/>
        <v>-</v>
      </c>
      <c r="P72" s="83">
        <f t="shared" ca="1" si="21"/>
        <v>1</v>
      </c>
      <c r="Q72" s="83">
        <f t="shared" si="22"/>
        <v>1</v>
      </c>
      <c r="R72" s="83">
        <f t="shared" ca="1" si="23"/>
        <v>1</v>
      </c>
      <c r="S72" s="72">
        <f t="shared" ca="1" si="24"/>
        <v>3</v>
      </c>
      <c r="T72" s="81"/>
    </row>
    <row r="73" spans="1:20" ht="13.5" customHeight="1">
      <c r="A73" s="23">
        <v>69</v>
      </c>
      <c r="B73" s="43" t="s">
        <v>212</v>
      </c>
      <c r="C73" s="44" t="s">
        <v>2</v>
      </c>
      <c r="D73" s="45">
        <v>41480</v>
      </c>
      <c r="E73" s="26">
        <f t="shared" si="14"/>
        <v>41844</v>
      </c>
      <c r="F73" s="49" t="s">
        <v>387</v>
      </c>
      <c r="G73" s="41">
        <f t="shared" ca="1" si="15"/>
        <v>41748</v>
      </c>
      <c r="H73" s="46" t="s">
        <v>128</v>
      </c>
      <c r="I73" s="46" t="s">
        <v>433</v>
      </c>
      <c r="J73" s="30">
        <f t="shared" ca="1" si="16"/>
        <v>96</v>
      </c>
      <c r="K73" s="31" t="str">
        <f t="shared" ca="1" si="17"/>
        <v>Day(s)</v>
      </c>
      <c r="L73" s="64" t="str">
        <f t="shared" ca="1" si="13"/>
        <v>OK</v>
      </c>
      <c r="M73" s="70" t="str">
        <f t="shared" ca="1" si="18"/>
        <v>-</v>
      </c>
      <c r="N73" s="70" t="str">
        <f t="shared" si="19"/>
        <v>-</v>
      </c>
      <c r="O73" s="71" t="str">
        <f t="shared" ca="1" si="20"/>
        <v>-</v>
      </c>
      <c r="P73" s="83">
        <f t="shared" ca="1" si="21"/>
        <v>1</v>
      </c>
      <c r="Q73" s="83">
        <f t="shared" si="22"/>
        <v>1</v>
      </c>
      <c r="R73" s="83">
        <f t="shared" ca="1" si="23"/>
        <v>1</v>
      </c>
      <c r="S73" s="72">
        <f t="shared" ca="1" si="24"/>
        <v>3</v>
      </c>
      <c r="T73" s="81"/>
    </row>
    <row r="74" spans="1:20" ht="13.5" customHeight="1">
      <c r="A74" s="23">
        <v>70</v>
      </c>
      <c r="B74" s="43" t="s">
        <v>213</v>
      </c>
      <c r="C74" s="47" t="s">
        <v>2</v>
      </c>
      <c r="D74" s="45">
        <v>41653</v>
      </c>
      <c r="E74" s="26">
        <f t="shared" si="14"/>
        <v>42017</v>
      </c>
      <c r="F74" s="49" t="s">
        <v>388</v>
      </c>
      <c r="G74" s="41">
        <f t="shared" ca="1" si="15"/>
        <v>41748</v>
      </c>
      <c r="H74" s="46" t="s">
        <v>128</v>
      </c>
      <c r="I74" s="46" t="s">
        <v>433</v>
      </c>
      <c r="J74" s="30">
        <f t="shared" ca="1" si="16"/>
        <v>269</v>
      </c>
      <c r="K74" s="31" t="str">
        <f t="shared" ca="1" si="17"/>
        <v>Day(s)</v>
      </c>
      <c r="L74" s="64" t="str">
        <f t="shared" ca="1" si="13"/>
        <v>OK</v>
      </c>
      <c r="M74" s="70" t="str">
        <f t="shared" ca="1" si="18"/>
        <v>-</v>
      </c>
      <c r="N74" s="70" t="str">
        <f t="shared" si="19"/>
        <v>-</v>
      </c>
      <c r="O74" s="71" t="str">
        <f t="shared" ca="1" si="20"/>
        <v>-</v>
      </c>
      <c r="P74" s="83">
        <f t="shared" ca="1" si="21"/>
        <v>1</v>
      </c>
      <c r="Q74" s="83">
        <f t="shared" si="22"/>
        <v>1</v>
      </c>
      <c r="R74" s="83">
        <f t="shared" ca="1" si="23"/>
        <v>1</v>
      </c>
      <c r="S74" s="72">
        <f t="shared" ca="1" si="24"/>
        <v>3</v>
      </c>
      <c r="T74" s="81"/>
    </row>
    <row r="75" spans="1:20" ht="13.5" customHeight="1">
      <c r="A75" s="23">
        <v>71</v>
      </c>
      <c r="B75" s="43" t="s">
        <v>214</v>
      </c>
      <c r="C75" s="44" t="s">
        <v>7</v>
      </c>
      <c r="D75" s="45">
        <v>41449</v>
      </c>
      <c r="E75" s="26">
        <f t="shared" si="14"/>
        <v>41813</v>
      </c>
      <c r="F75" s="49" t="s">
        <v>357</v>
      </c>
      <c r="G75" s="41">
        <f t="shared" ca="1" si="15"/>
        <v>41748</v>
      </c>
      <c r="H75" s="46" t="s">
        <v>128</v>
      </c>
      <c r="I75" s="46" t="s">
        <v>433</v>
      </c>
      <c r="J75" s="30">
        <f t="shared" ca="1" si="16"/>
        <v>65</v>
      </c>
      <c r="K75" s="31" t="str">
        <f t="shared" ca="1" si="17"/>
        <v>Day(s)</v>
      </c>
      <c r="L75" s="64" t="str">
        <f t="shared" ca="1" si="13"/>
        <v>OK</v>
      </c>
      <c r="M75" s="70" t="str">
        <f t="shared" ca="1" si="18"/>
        <v>-</v>
      </c>
      <c r="N75" s="70" t="str">
        <f t="shared" si="19"/>
        <v>-</v>
      </c>
      <c r="O75" s="71" t="str">
        <f t="shared" ca="1" si="20"/>
        <v>-</v>
      </c>
      <c r="P75" s="83">
        <f t="shared" ca="1" si="21"/>
        <v>1</v>
      </c>
      <c r="Q75" s="83">
        <f t="shared" si="22"/>
        <v>1</v>
      </c>
      <c r="R75" s="83">
        <f t="shared" ca="1" si="23"/>
        <v>1</v>
      </c>
      <c r="S75" s="72">
        <f t="shared" ca="1" si="24"/>
        <v>3</v>
      </c>
      <c r="T75" s="81"/>
    </row>
    <row r="76" spans="1:20" ht="13.5" customHeight="1">
      <c r="A76" s="23">
        <v>72</v>
      </c>
      <c r="B76" s="43" t="s">
        <v>215</v>
      </c>
      <c r="C76" s="44" t="s">
        <v>7</v>
      </c>
      <c r="D76" s="45">
        <v>41653</v>
      </c>
      <c r="E76" s="26">
        <f t="shared" si="14"/>
        <v>42017</v>
      </c>
      <c r="F76" s="49" t="s">
        <v>389</v>
      </c>
      <c r="G76" s="41">
        <f t="shared" ca="1" si="15"/>
        <v>41748</v>
      </c>
      <c r="H76" s="46" t="s">
        <v>128</v>
      </c>
      <c r="I76" s="46" t="s">
        <v>433</v>
      </c>
      <c r="J76" s="30">
        <f t="shared" ca="1" si="16"/>
        <v>269</v>
      </c>
      <c r="K76" s="31" t="str">
        <f t="shared" ca="1" si="17"/>
        <v>Day(s)</v>
      </c>
      <c r="L76" s="64" t="str">
        <f t="shared" ca="1" si="13"/>
        <v>OK</v>
      </c>
      <c r="M76" s="70" t="str">
        <f t="shared" ca="1" si="18"/>
        <v>-</v>
      </c>
      <c r="N76" s="70" t="str">
        <f t="shared" si="19"/>
        <v>-</v>
      </c>
      <c r="O76" s="71" t="str">
        <f t="shared" ca="1" si="20"/>
        <v>-</v>
      </c>
      <c r="P76" s="83">
        <f t="shared" ca="1" si="21"/>
        <v>1</v>
      </c>
      <c r="Q76" s="83">
        <f t="shared" si="22"/>
        <v>1</v>
      </c>
      <c r="R76" s="83">
        <f t="shared" ca="1" si="23"/>
        <v>1</v>
      </c>
      <c r="S76" s="72">
        <f t="shared" ca="1" si="24"/>
        <v>3</v>
      </c>
      <c r="T76" s="81"/>
    </row>
    <row r="77" spans="1:20" ht="13.5" customHeight="1">
      <c r="A77" s="23">
        <v>73</v>
      </c>
      <c r="B77" s="43" t="s">
        <v>216</v>
      </c>
      <c r="C77" s="44" t="s">
        <v>2</v>
      </c>
      <c r="D77" s="45">
        <v>41449</v>
      </c>
      <c r="E77" s="26">
        <f t="shared" si="14"/>
        <v>41813</v>
      </c>
      <c r="F77" s="49" t="s">
        <v>390</v>
      </c>
      <c r="G77" s="41">
        <f t="shared" ca="1" si="15"/>
        <v>41748</v>
      </c>
      <c r="H77" s="46" t="s">
        <v>128</v>
      </c>
      <c r="I77" s="46" t="s">
        <v>433</v>
      </c>
      <c r="J77" s="30">
        <f t="shared" ca="1" si="16"/>
        <v>65</v>
      </c>
      <c r="K77" s="31" t="str">
        <f t="shared" ca="1" si="17"/>
        <v>Day(s)</v>
      </c>
      <c r="L77" s="64" t="str">
        <f t="shared" ca="1" si="13"/>
        <v>OK</v>
      </c>
      <c r="M77" s="70" t="str">
        <f t="shared" ca="1" si="18"/>
        <v>-</v>
      </c>
      <c r="N77" s="70" t="str">
        <f t="shared" si="19"/>
        <v>-</v>
      </c>
      <c r="O77" s="71" t="str">
        <f t="shared" ca="1" si="20"/>
        <v>-</v>
      </c>
      <c r="P77" s="83">
        <f t="shared" ca="1" si="21"/>
        <v>1</v>
      </c>
      <c r="Q77" s="83">
        <f t="shared" si="22"/>
        <v>1</v>
      </c>
      <c r="R77" s="83">
        <f t="shared" ca="1" si="23"/>
        <v>1</v>
      </c>
      <c r="S77" s="72">
        <f t="shared" ca="1" si="24"/>
        <v>3</v>
      </c>
      <c r="T77" s="81"/>
    </row>
    <row r="78" spans="1:20" ht="13.5" customHeight="1">
      <c r="A78" s="23">
        <v>74</v>
      </c>
      <c r="B78" s="43" t="s">
        <v>217</v>
      </c>
      <c r="C78" s="44" t="s">
        <v>7</v>
      </c>
      <c r="D78" s="45">
        <v>41460</v>
      </c>
      <c r="E78" s="26">
        <f t="shared" si="14"/>
        <v>41824</v>
      </c>
      <c r="F78" s="49" t="s">
        <v>391</v>
      </c>
      <c r="G78" s="41">
        <f t="shared" ca="1" si="15"/>
        <v>41748</v>
      </c>
      <c r="H78" s="46" t="s">
        <v>128</v>
      </c>
      <c r="I78" s="46" t="s">
        <v>433</v>
      </c>
      <c r="J78" s="30">
        <f t="shared" ca="1" si="16"/>
        <v>76</v>
      </c>
      <c r="K78" s="31" t="str">
        <f t="shared" ca="1" si="17"/>
        <v>Day(s)</v>
      </c>
      <c r="L78" s="64" t="str">
        <f t="shared" ca="1" si="13"/>
        <v>OK</v>
      </c>
      <c r="M78" s="70" t="str">
        <f t="shared" ca="1" si="18"/>
        <v>-</v>
      </c>
      <c r="N78" s="70" t="str">
        <f t="shared" si="19"/>
        <v>-</v>
      </c>
      <c r="O78" s="71" t="str">
        <f t="shared" ca="1" si="20"/>
        <v>-</v>
      </c>
      <c r="P78" s="83">
        <f t="shared" ca="1" si="21"/>
        <v>1</v>
      </c>
      <c r="Q78" s="83">
        <f t="shared" si="22"/>
        <v>1</v>
      </c>
      <c r="R78" s="83">
        <f t="shared" ca="1" si="23"/>
        <v>1</v>
      </c>
      <c r="S78" s="72">
        <f t="shared" ca="1" si="24"/>
        <v>3</v>
      </c>
      <c r="T78" s="81"/>
    </row>
    <row r="79" spans="1:20" ht="13.5" customHeight="1">
      <c r="A79" s="23">
        <v>75</v>
      </c>
      <c r="B79" s="43" t="s">
        <v>218</v>
      </c>
      <c r="C79" s="44" t="s">
        <v>7</v>
      </c>
      <c r="D79" s="45">
        <v>41729</v>
      </c>
      <c r="E79" s="26">
        <f t="shared" si="14"/>
        <v>42093</v>
      </c>
      <c r="F79" s="49" t="s">
        <v>392</v>
      </c>
      <c r="G79" s="41">
        <f t="shared" ca="1" si="15"/>
        <v>41748</v>
      </c>
      <c r="H79" s="46" t="s">
        <v>128</v>
      </c>
      <c r="I79" s="46" t="s">
        <v>433</v>
      </c>
      <c r="J79" s="30">
        <f t="shared" ca="1" si="16"/>
        <v>345</v>
      </c>
      <c r="K79" s="31" t="str">
        <f t="shared" ca="1" si="17"/>
        <v>Day(s)</v>
      </c>
      <c r="L79" s="64" t="str">
        <f t="shared" ca="1" si="13"/>
        <v>OK</v>
      </c>
      <c r="M79" s="70" t="str">
        <f t="shared" ca="1" si="18"/>
        <v>-</v>
      </c>
      <c r="N79" s="70" t="str">
        <f t="shared" si="19"/>
        <v>-</v>
      </c>
      <c r="O79" s="71" t="str">
        <f t="shared" ca="1" si="20"/>
        <v>-</v>
      </c>
      <c r="P79" s="83">
        <f t="shared" ca="1" si="21"/>
        <v>1</v>
      </c>
      <c r="Q79" s="83">
        <f t="shared" si="22"/>
        <v>1</v>
      </c>
      <c r="R79" s="83">
        <f t="shared" ca="1" si="23"/>
        <v>1</v>
      </c>
      <c r="S79" s="72">
        <f t="shared" ca="1" si="24"/>
        <v>3</v>
      </c>
      <c r="T79" s="81"/>
    </row>
    <row r="80" spans="1:20" ht="13.5" customHeight="1">
      <c r="A80" s="23">
        <v>76</v>
      </c>
      <c r="B80" s="43" t="s">
        <v>219</v>
      </c>
      <c r="C80" s="44" t="s">
        <v>2</v>
      </c>
      <c r="D80" s="45">
        <v>41449</v>
      </c>
      <c r="E80" s="26">
        <f t="shared" si="14"/>
        <v>41813</v>
      </c>
      <c r="F80" s="49" t="s">
        <v>343</v>
      </c>
      <c r="G80" s="41">
        <f t="shared" ca="1" si="15"/>
        <v>41748</v>
      </c>
      <c r="H80" s="46" t="s">
        <v>128</v>
      </c>
      <c r="I80" s="46" t="s">
        <v>433</v>
      </c>
      <c r="J80" s="30">
        <f t="shared" ca="1" si="16"/>
        <v>65</v>
      </c>
      <c r="K80" s="31" t="str">
        <f t="shared" ca="1" si="17"/>
        <v>Day(s)</v>
      </c>
      <c r="L80" s="64" t="str">
        <f t="shared" ca="1" si="13"/>
        <v>OK</v>
      </c>
      <c r="M80" s="70" t="str">
        <f t="shared" ca="1" si="18"/>
        <v>-</v>
      </c>
      <c r="N80" s="70" t="str">
        <f t="shared" si="19"/>
        <v>-</v>
      </c>
      <c r="O80" s="71" t="str">
        <f t="shared" ca="1" si="20"/>
        <v>-</v>
      </c>
      <c r="P80" s="83">
        <f t="shared" ca="1" si="21"/>
        <v>1</v>
      </c>
      <c r="Q80" s="83">
        <f t="shared" si="22"/>
        <v>1</v>
      </c>
      <c r="R80" s="83">
        <f t="shared" ca="1" si="23"/>
        <v>1</v>
      </c>
      <c r="S80" s="72">
        <f t="shared" ca="1" si="24"/>
        <v>3</v>
      </c>
      <c r="T80" s="81"/>
    </row>
    <row r="81" spans="1:20" ht="13.5" customHeight="1">
      <c r="A81" s="23">
        <v>77</v>
      </c>
      <c r="B81" s="43" t="s">
        <v>220</v>
      </c>
      <c r="C81" s="44" t="s">
        <v>2</v>
      </c>
      <c r="D81" s="45">
        <v>41449</v>
      </c>
      <c r="E81" s="26">
        <f t="shared" si="14"/>
        <v>41813</v>
      </c>
      <c r="F81" s="45" t="s">
        <v>393</v>
      </c>
      <c r="G81" s="41">
        <f t="shared" ca="1" si="15"/>
        <v>41748</v>
      </c>
      <c r="H81" s="46" t="s">
        <v>396</v>
      </c>
      <c r="I81" s="46" t="s">
        <v>434</v>
      </c>
      <c r="J81" s="30">
        <f t="shared" ca="1" si="16"/>
        <v>65</v>
      </c>
      <c r="K81" s="31" t="str">
        <f t="shared" ca="1" si="17"/>
        <v>Day(s)</v>
      </c>
      <c r="L81" s="64" t="str">
        <f t="shared" ca="1" si="13"/>
        <v>OK</v>
      </c>
      <c r="M81" s="70" t="str">
        <f t="shared" ca="1" si="18"/>
        <v>-</v>
      </c>
      <c r="N81" s="70" t="str">
        <f t="shared" si="19"/>
        <v>-</v>
      </c>
      <c r="O81" s="71" t="str">
        <f t="shared" ca="1" si="20"/>
        <v>-</v>
      </c>
      <c r="P81" s="83">
        <f t="shared" ca="1" si="21"/>
        <v>1</v>
      </c>
      <c r="Q81" s="83">
        <f t="shared" si="22"/>
        <v>1</v>
      </c>
      <c r="R81" s="83">
        <f t="shared" ca="1" si="23"/>
        <v>1</v>
      </c>
      <c r="S81" s="72">
        <f t="shared" ca="1" si="24"/>
        <v>3</v>
      </c>
      <c r="T81" s="81"/>
    </row>
    <row r="82" spans="1:20" ht="13.5" customHeight="1">
      <c r="A82" s="23">
        <v>78</v>
      </c>
      <c r="B82" s="43" t="s">
        <v>221</v>
      </c>
      <c r="C82" s="44" t="s">
        <v>2</v>
      </c>
      <c r="D82" s="45">
        <v>41460</v>
      </c>
      <c r="E82" s="26">
        <f t="shared" si="14"/>
        <v>41824</v>
      </c>
      <c r="F82" s="49" t="s">
        <v>392</v>
      </c>
      <c r="G82" s="41">
        <f t="shared" ca="1" si="15"/>
        <v>41748</v>
      </c>
      <c r="H82" s="48" t="s">
        <v>396</v>
      </c>
      <c r="I82" s="46" t="s">
        <v>434</v>
      </c>
      <c r="J82" s="30">
        <f t="shared" ca="1" si="16"/>
        <v>76</v>
      </c>
      <c r="K82" s="31" t="str">
        <f t="shared" ca="1" si="17"/>
        <v>Day(s)</v>
      </c>
      <c r="L82" s="64" t="str">
        <f t="shared" ca="1" si="13"/>
        <v>OK</v>
      </c>
      <c r="M82" s="70" t="str">
        <f t="shared" ca="1" si="18"/>
        <v>-</v>
      </c>
      <c r="N82" s="70" t="str">
        <f t="shared" si="19"/>
        <v>-</v>
      </c>
      <c r="O82" s="71" t="str">
        <f t="shared" ca="1" si="20"/>
        <v>-</v>
      </c>
      <c r="P82" s="83">
        <f t="shared" ca="1" si="21"/>
        <v>1</v>
      </c>
      <c r="Q82" s="83">
        <f t="shared" si="22"/>
        <v>1</v>
      </c>
      <c r="R82" s="83">
        <f t="shared" ca="1" si="23"/>
        <v>1</v>
      </c>
      <c r="S82" s="72">
        <f t="shared" ca="1" si="24"/>
        <v>3</v>
      </c>
      <c r="T82" s="81"/>
    </row>
    <row r="83" spans="1:20" ht="13.5" customHeight="1">
      <c r="A83" s="23">
        <v>79</v>
      </c>
      <c r="B83" s="43" t="s">
        <v>222</v>
      </c>
      <c r="C83" s="44" t="s">
        <v>2</v>
      </c>
      <c r="D83" s="45">
        <v>41725</v>
      </c>
      <c r="E83" s="26">
        <f t="shared" si="14"/>
        <v>42089</v>
      </c>
      <c r="F83" s="49" t="s">
        <v>394</v>
      </c>
      <c r="G83" s="41">
        <f t="shared" ca="1" si="15"/>
        <v>41748</v>
      </c>
      <c r="H83" s="48" t="s">
        <v>396</v>
      </c>
      <c r="I83" s="46" t="s">
        <v>434</v>
      </c>
      <c r="J83" s="30">
        <f t="shared" ca="1" si="16"/>
        <v>341</v>
      </c>
      <c r="K83" s="31" t="str">
        <f t="shared" ca="1" si="17"/>
        <v>Day(s)</v>
      </c>
      <c r="L83" s="64" t="str">
        <f t="shared" ca="1" si="13"/>
        <v>OK</v>
      </c>
      <c r="M83" s="70" t="str">
        <f t="shared" ca="1" si="18"/>
        <v>-</v>
      </c>
      <c r="N83" s="70" t="str">
        <f t="shared" si="19"/>
        <v>-</v>
      </c>
      <c r="O83" s="71" t="str">
        <f t="shared" ca="1" si="20"/>
        <v>-</v>
      </c>
      <c r="P83" s="83">
        <f t="shared" ca="1" si="21"/>
        <v>1</v>
      </c>
      <c r="Q83" s="83">
        <f t="shared" si="22"/>
        <v>1</v>
      </c>
      <c r="R83" s="83">
        <f t="shared" ca="1" si="23"/>
        <v>1</v>
      </c>
      <c r="S83" s="72">
        <f t="shared" ca="1" si="24"/>
        <v>3</v>
      </c>
      <c r="T83" s="81"/>
    </row>
    <row r="84" spans="1:20" ht="13.5" customHeight="1">
      <c r="A84" s="23">
        <v>80</v>
      </c>
      <c r="B84" s="43" t="s">
        <v>223</v>
      </c>
      <c r="C84" s="44" t="s">
        <v>2</v>
      </c>
      <c r="D84" s="45">
        <v>41517</v>
      </c>
      <c r="E84" s="26">
        <f t="shared" si="14"/>
        <v>41881</v>
      </c>
      <c r="F84" s="49" t="s">
        <v>343</v>
      </c>
      <c r="G84" s="41">
        <f t="shared" ca="1" si="15"/>
        <v>41748</v>
      </c>
      <c r="H84" s="46" t="s">
        <v>396</v>
      </c>
      <c r="I84" s="46" t="s">
        <v>434</v>
      </c>
      <c r="J84" s="30">
        <f t="shared" ca="1" si="16"/>
        <v>133</v>
      </c>
      <c r="K84" s="31" t="str">
        <f t="shared" ca="1" si="17"/>
        <v>Day(s)</v>
      </c>
      <c r="L84" s="64" t="str">
        <f t="shared" ca="1" si="13"/>
        <v>OK</v>
      </c>
      <c r="M84" s="70" t="str">
        <f t="shared" ca="1" si="18"/>
        <v>-</v>
      </c>
      <c r="N84" s="70" t="str">
        <f t="shared" si="19"/>
        <v>-</v>
      </c>
      <c r="O84" s="71" t="str">
        <f t="shared" ca="1" si="20"/>
        <v>-</v>
      </c>
      <c r="P84" s="83">
        <f t="shared" ca="1" si="21"/>
        <v>1</v>
      </c>
      <c r="Q84" s="83">
        <f t="shared" si="22"/>
        <v>1</v>
      </c>
      <c r="R84" s="83">
        <f t="shared" ca="1" si="23"/>
        <v>1</v>
      </c>
      <c r="S84" s="72">
        <f t="shared" ca="1" si="24"/>
        <v>3</v>
      </c>
      <c r="T84" s="81"/>
    </row>
    <row r="85" spans="1:20" ht="13.5" customHeight="1">
      <c r="A85" s="23">
        <v>81</v>
      </c>
      <c r="B85" s="43" t="s">
        <v>224</v>
      </c>
      <c r="C85" s="44" t="s">
        <v>7</v>
      </c>
      <c r="D85" s="45">
        <v>41457</v>
      </c>
      <c r="E85" s="26">
        <f t="shared" si="14"/>
        <v>41821</v>
      </c>
      <c r="F85" s="49" t="s">
        <v>374</v>
      </c>
      <c r="G85" s="41">
        <f t="shared" ca="1" si="15"/>
        <v>41748</v>
      </c>
      <c r="H85" s="48" t="s">
        <v>396</v>
      </c>
      <c r="I85" s="46" t="s">
        <v>434</v>
      </c>
      <c r="J85" s="30">
        <f t="shared" ca="1" si="16"/>
        <v>73</v>
      </c>
      <c r="K85" s="31" t="str">
        <f t="shared" ca="1" si="17"/>
        <v>Day(s)</v>
      </c>
      <c r="L85" s="64" t="str">
        <f t="shared" ca="1" si="13"/>
        <v>OK</v>
      </c>
      <c r="M85" s="70" t="str">
        <f t="shared" ca="1" si="18"/>
        <v>-</v>
      </c>
      <c r="N85" s="70" t="str">
        <f t="shared" si="19"/>
        <v>-</v>
      </c>
      <c r="O85" s="71" t="str">
        <f t="shared" ca="1" si="20"/>
        <v>-</v>
      </c>
      <c r="P85" s="83">
        <f t="shared" ca="1" si="21"/>
        <v>1</v>
      </c>
      <c r="Q85" s="83">
        <f t="shared" si="22"/>
        <v>1</v>
      </c>
      <c r="R85" s="83">
        <f t="shared" ca="1" si="23"/>
        <v>1</v>
      </c>
      <c r="S85" s="72">
        <f t="shared" ca="1" si="24"/>
        <v>3</v>
      </c>
      <c r="T85" s="81"/>
    </row>
    <row r="86" spans="1:20" ht="13.5" customHeight="1">
      <c r="A86" s="23">
        <v>82</v>
      </c>
      <c r="B86" s="43" t="s">
        <v>225</v>
      </c>
      <c r="C86" s="44" t="s">
        <v>7</v>
      </c>
      <c r="D86" s="45">
        <v>41653</v>
      </c>
      <c r="E86" s="26">
        <f t="shared" si="14"/>
        <v>42017</v>
      </c>
      <c r="F86" s="49" t="s">
        <v>395</v>
      </c>
      <c r="G86" s="41">
        <f t="shared" ca="1" si="15"/>
        <v>41748</v>
      </c>
      <c r="H86" s="48" t="s">
        <v>396</v>
      </c>
      <c r="I86" s="46" t="s">
        <v>434</v>
      </c>
      <c r="J86" s="30">
        <f t="shared" ca="1" si="16"/>
        <v>269</v>
      </c>
      <c r="K86" s="31" t="str">
        <f t="shared" ca="1" si="17"/>
        <v>Day(s)</v>
      </c>
      <c r="L86" s="64" t="str">
        <f t="shared" ca="1" si="13"/>
        <v>OK</v>
      </c>
      <c r="M86" s="70" t="str">
        <f t="shared" ca="1" si="18"/>
        <v>-</v>
      </c>
      <c r="N86" s="70" t="str">
        <f t="shared" si="19"/>
        <v>-</v>
      </c>
      <c r="O86" s="71" t="str">
        <f t="shared" ca="1" si="20"/>
        <v>-</v>
      </c>
      <c r="P86" s="83">
        <f t="shared" ca="1" si="21"/>
        <v>1</v>
      </c>
      <c r="Q86" s="83">
        <f t="shared" si="22"/>
        <v>1</v>
      </c>
      <c r="R86" s="83">
        <f t="shared" ca="1" si="23"/>
        <v>1</v>
      </c>
      <c r="S86" s="72">
        <f t="shared" ca="1" si="24"/>
        <v>3</v>
      </c>
      <c r="T86" s="81"/>
    </row>
    <row r="87" spans="1:20" ht="13.5" customHeight="1">
      <c r="A87" s="23">
        <v>83</v>
      </c>
      <c r="B87" s="43" t="s">
        <v>226</v>
      </c>
      <c r="C87" s="44" t="s">
        <v>2</v>
      </c>
      <c r="D87" s="45">
        <v>41449</v>
      </c>
      <c r="E87" s="26">
        <f t="shared" si="14"/>
        <v>41813</v>
      </c>
      <c r="F87" s="49" t="s">
        <v>395</v>
      </c>
      <c r="G87" s="41">
        <f t="shared" ca="1" si="15"/>
        <v>41748</v>
      </c>
      <c r="H87" s="48" t="s">
        <v>396</v>
      </c>
      <c r="I87" s="46" t="s">
        <v>434</v>
      </c>
      <c r="J87" s="30">
        <f t="shared" ca="1" si="16"/>
        <v>65</v>
      </c>
      <c r="K87" s="31" t="str">
        <f t="shared" ca="1" si="17"/>
        <v>Day(s)</v>
      </c>
      <c r="L87" s="64" t="str">
        <f t="shared" ca="1" si="13"/>
        <v>OK</v>
      </c>
      <c r="M87" s="70" t="str">
        <f t="shared" ca="1" si="18"/>
        <v>-</v>
      </c>
      <c r="N87" s="70" t="str">
        <f t="shared" si="19"/>
        <v>-</v>
      </c>
      <c r="O87" s="71" t="str">
        <f t="shared" ca="1" si="20"/>
        <v>-</v>
      </c>
      <c r="P87" s="83">
        <f t="shared" ca="1" si="21"/>
        <v>1</v>
      </c>
      <c r="Q87" s="83">
        <f t="shared" si="22"/>
        <v>1</v>
      </c>
      <c r="R87" s="83">
        <f t="shared" ca="1" si="23"/>
        <v>1</v>
      </c>
      <c r="S87" s="72">
        <f t="shared" ca="1" si="24"/>
        <v>3</v>
      </c>
      <c r="T87" s="81"/>
    </row>
    <row r="88" spans="1:20" ht="13.5" customHeight="1">
      <c r="A88" s="23">
        <v>84</v>
      </c>
      <c r="B88" s="43" t="s">
        <v>227</v>
      </c>
      <c r="C88" s="44" t="s">
        <v>2</v>
      </c>
      <c r="D88" s="45">
        <v>41634</v>
      </c>
      <c r="E88" s="26">
        <f t="shared" si="14"/>
        <v>41998</v>
      </c>
      <c r="F88" s="49" t="s">
        <v>395</v>
      </c>
      <c r="G88" s="41">
        <f t="shared" ca="1" si="15"/>
        <v>41748</v>
      </c>
      <c r="H88" s="48" t="s">
        <v>396</v>
      </c>
      <c r="I88" s="46" t="s">
        <v>434</v>
      </c>
      <c r="J88" s="30">
        <f t="shared" ca="1" si="16"/>
        <v>250</v>
      </c>
      <c r="K88" s="31" t="str">
        <f t="shared" ca="1" si="17"/>
        <v>Day(s)</v>
      </c>
      <c r="L88" s="64" t="str">
        <f t="shared" ca="1" si="13"/>
        <v>OK</v>
      </c>
      <c r="M88" s="70" t="str">
        <f t="shared" ca="1" si="18"/>
        <v>-</v>
      </c>
      <c r="N88" s="70" t="str">
        <f t="shared" si="19"/>
        <v>-</v>
      </c>
      <c r="O88" s="71" t="str">
        <f t="shared" ca="1" si="20"/>
        <v>-</v>
      </c>
      <c r="P88" s="83">
        <f t="shared" ca="1" si="21"/>
        <v>1</v>
      </c>
      <c r="Q88" s="83">
        <f t="shared" si="22"/>
        <v>1</v>
      </c>
      <c r="R88" s="83">
        <f t="shared" ca="1" si="23"/>
        <v>1</v>
      </c>
      <c r="S88" s="72">
        <f t="shared" ca="1" si="24"/>
        <v>3</v>
      </c>
      <c r="T88" s="81"/>
    </row>
    <row r="89" spans="1:20" ht="13.5" customHeight="1">
      <c r="A89" s="23">
        <v>85</v>
      </c>
      <c r="B89" s="43" t="s">
        <v>228</v>
      </c>
      <c r="C89" s="44" t="s">
        <v>2</v>
      </c>
      <c r="D89" s="45">
        <v>41725</v>
      </c>
      <c r="E89" s="26">
        <f t="shared" si="14"/>
        <v>42089</v>
      </c>
      <c r="F89" s="49" t="s">
        <v>396</v>
      </c>
      <c r="G89" s="41">
        <f t="shared" ca="1" si="15"/>
        <v>41748</v>
      </c>
      <c r="H89" s="48" t="s">
        <v>396</v>
      </c>
      <c r="I89" s="46" t="s">
        <v>434</v>
      </c>
      <c r="J89" s="30">
        <f t="shared" ca="1" si="16"/>
        <v>341</v>
      </c>
      <c r="K89" s="31" t="str">
        <f t="shared" ca="1" si="17"/>
        <v>Day(s)</v>
      </c>
      <c r="L89" s="64" t="str">
        <f t="shared" ca="1" si="13"/>
        <v>OK</v>
      </c>
      <c r="M89" s="70" t="str">
        <f t="shared" ca="1" si="18"/>
        <v>-</v>
      </c>
      <c r="N89" s="70" t="str">
        <f t="shared" si="19"/>
        <v>-</v>
      </c>
      <c r="O89" s="71" t="str">
        <f t="shared" ca="1" si="20"/>
        <v>-</v>
      </c>
      <c r="P89" s="83">
        <f t="shared" ca="1" si="21"/>
        <v>1</v>
      </c>
      <c r="Q89" s="83">
        <f t="shared" si="22"/>
        <v>1</v>
      </c>
      <c r="R89" s="83">
        <f t="shared" ca="1" si="23"/>
        <v>1</v>
      </c>
      <c r="S89" s="72">
        <f t="shared" ca="1" si="24"/>
        <v>3</v>
      </c>
      <c r="T89" s="81"/>
    </row>
    <row r="90" spans="1:20" ht="13.5" customHeight="1">
      <c r="A90" s="23">
        <v>86</v>
      </c>
      <c r="B90" s="43" t="s">
        <v>229</v>
      </c>
      <c r="C90" s="44" t="s">
        <v>2</v>
      </c>
      <c r="D90" s="45">
        <v>41457</v>
      </c>
      <c r="E90" s="26">
        <f t="shared" si="14"/>
        <v>41821</v>
      </c>
      <c r="F90" s="49" t="s">
        <v>396</v>
      </c>
      <c r="G90" s="41">
        <f t="shared" ca="1" si="15"/>
        <v>41748</v>
      </c>
      <c r="H90" s="48" t="s">
        <v>396</v>
      </c>
      <c r="I90" s="46" t="s">
        <v>434</v>
      </c>
      <c r="J90" s="30">
        <f t="shared" ca="1" si="16"/>
        <v>73</v>
      </c>
      <c r="K90" s="31" t="str">
        <f t="shared" ca="1" si="17"/>
        <v>Day(s)</v>
      </c>
      <c r="L90" s="64" t="str">
        <f t="shared" ca="1" si="13"/>
        <v>OK</v>
      </c>
      <c r="M90" s="70" t="str">
        <f t="shared" ca="1" si="18"/>
        <v>-</v>
      </c>
      <c r="N90" s="70" t="str">
        <f t="shared" si="19"/>
        <v>-</v>
      </c>
      <c r="O90" s="71" t="str">
        <f t="shared" ca="1" si="20"/>
        <v>-</v>
      </c>
      <c r="P90" s="83">
        <f t="shared" ca="1" si="21"/>
        <v>1</v>
      </c>
      <c r="Q90" s="83">
        <f t="shared" si="22"/>
        <v>1</v>
      </c>
      <c r="R90" s="83">
        <f t="shared" ca="1" si="23"/>
        <v>1</v>
      </c>
      <c r="S90" s="72">
        <f t="shared" ca="1" si="24"/>
        <v>3</v>
      </c>
      <c r="T90" s="81"/>
    </row>
    <row r="91" spans="1:20" ht="13.5" customHeight="1">
      <c r="A91" s="23">
        <v>87</v>
      </c>
      <c r="B91" s="43" t="s">
        <v>230</v>
      </c>
      <c r="C91" s="44" t="s">
        <v>2</v>
      </c>
      <c r="D91" s="45">
        <v>41411</v>
      </c>
      <c r="E91" s="26">
        <f t="shared" si="14"/>
        <v>41775</v>
      </c>
      <c r="F91" s="49" t="s">
        <v>397</v>
      </c>
      <c r="G91" s="41">
        <f t="shared" ca="1" si="15"/>
        <v>41748</v>
      </c>
      <c r="H91" s="46" t="s">
        <v>396</v>
      </c>
      <c r="I91" s="46" t="s">
        <v>434</v>
      </c>
      <c r="J91" s="30">
        <f t="shared" ca="1" si="16"/>
        <v>27</v>
      </c>
      <c r="K91" s="31" t="str">
        <f t="shared" ca="1" si="17"/>
        <v>Day(s)</v>
      </c>
      <c r="L91" s="64" t="str">
        <f t="shared" ca="1" si="13"/>
        <v>OK</v>
      </c>
      <c r="M91" s="70" t="str">
        <f t="shared" ca="1" si="18"/>
        <v>-</v>
      </c>
      <c r="N91" s="70" t="str">
        <f t="shared" si="19"/>
        <v>-</v>
      </c>
      <c r="O91" s="71" t="str">
        <f t="shared" ca="1" si="20"/>
        <v>-</v>
      </c>
      <c r="P91" s="83">
        <f t="shared" ca="1" si="21"/>
        <v>1</v>
      </c>
      <c r="Q91" s="83">
        <f t="shared" si="22"/>
        <v>1</v>
      </c>
      <c r="R91" s="83">
        <f t="shared" ca="1" si="23"/>
        <v>1</v>
      </c>
      <c r="S91" s="72">
        <f t="shared" ca="1" si="24"/>
        <v>3</v>
      </c>
      <c r="T91" s="81"/>
    </row>
    <row r="92" spans="1:20" ht="13.5" customHeight="1">
      <c r="A92" s="23">
        <v>88</v>
      </c>
      <c r="B92" s="43" t="s">
        <v>231</v>
      </c>
      <c r="C92" s="44" t="s">
        <v>2</v>
      </c>
      <c r="D92" s="45">
        <v>41394</v>
      </c>
      <c r="E92" s="26">
        <f t="shared" si="14"/>
        <v>41758</v>
      </c>
      <c r="F92" s="49" t="s">
        <v>398</v>
      </c>
      <c r="G92" s="41">
        <f t="shared" ca="1" si="15"/>
        <v>41748</v>
      </c>
      <c r="H92" s="46" t="s">
        <v>427</v>
      </c>
      <c r="I92" s="46" t="s">
        <v>434</v>
      </c>
      <c r="J92" s="30">
        <f t="shared" ca="1" si="16"/>
        <v>10</v>
      </c>
      <c r="K92" s="31" t="str">
        <f t="shared" ca="1" si="17"/>
        <v>Day(s)</v>
      </c>
      <c r="L92" s="64" t="str">
        <f t="shared" ca="1" si="13"/>
        <v>OK</v>
      </c>
      <c r="M92" s="70" t="str">
        <f t="shared" ca="1" si="18"/>
        <v>-</v>
      </c>
      <c r="N92" s="70" t="str">
        <f t="shared" si="19"/>
        <v>-</v>
      </c>
      <c r="O92" s="71" t="str">
        <f t="shared" ca="1" si="20"/>
        <v>-</v>
      </c>
      <c r="P92" s="83">
        <f t="shared" ca="1" si="21"/>
        <v>1</v>
      </c>
      <c r="Q92" s="83">
        <f t="shared" si="22"/>
        <v>1</v>
      </c>
      <c r="R92" s="83">
        <f t="shared" ca="1" si="23"/>
        <v>1</v>
      </c>
      <c r="S92" s="72">
        <f t="shared" ca="1" si="24"/>
        <v>3</v>
      </c>
      <c r="T92" s="81"/>
    </row>
    <row r="93" spans="1:20" ht="13.5" customHeight="1">
      <c r="A93" s="23">
        <v>89</v>
      </c>
      <c r="B93" s="43" t="s">
        <v>232</v>
      </c>
      <c r="C93" s="44" t="s">
        <v>2</v>
      </c>
      <c r="D93" s="45">
        <v>41517</v>
      </c>
      <c r="E93" s="26">
        <f t="shared" si="14"/>
        <v>41881</v>
      </c>
      <c r="F93" s="49" t="s">
        <v>398</v>
      </c>
      <c r="G93" s="41">
        <f t="shared" ca="1" si="15"/>
        <v>41748</v>
      </c>
      <c r="H93" s="46" t="s">
        <v>427</v>
      </c>
      <c r="I93" s="46" t="s">
        <v>434</v>
      </c>
      <c r="J93" s="30">
        <f t="shared" ca="1" si="16"/>
        <v>133</v>
      </c>
      <c r="K93" s="31" t="str">
        <f t="shared" ca="1" si="17"/>
        <v>Day(s)</v>
      </c>
      <c r="L93" s="64" t="str">
        <f t="shared" ca="1" si="13"/>
        <v>OK</v>
      </c>
      <c r="M93" s="70" t="str">
        <f t="shared" ca="1" si="18"/>
        <v>-</v>
      </c>
      <c r="N93" s="70" t="str">
        <f t="shared" si="19"/>
        <v>-</v>
      </c>
      <c r="O93" s="71" t="str">
        <f t="shared" ca="1" si="20"/>
        <v>-</v>
      </c>
      <c r="P93" s="83">
        <f t="shared" ca="1" si="21"/>
        <v>1</v>
      </c>
      <c r="Q93" s="83">
        <f t="shared" si="22"/>
        <v>1</v>
      </c>
      <c r="R93" s="83">
        <f t="shared" ca="1" si="23"/>
        <v>1</v>
      </c>
      <c r="S93" s="72">
        <f t="shared" ca="1" si="24"/>
        <v>3</v>
      </c>
      <c r="T93" s="81"/>
    </row>
    <row r="94" spans="1:20" ht="13.5" customHeight="1">
      <c r="A94" s="23">
        <v>90</v>
      </c>
      <c r="B94" s="43" t="s">
        <v>233</v>
      </c>
      <c r="C94" s="44" t="s">
        <v>2</v>
      </c>
      <c r="D94" s="45">
        <v>41634</v>
      </c>
      <c r="E94" s="26">
        <f t="shared" si="14"/>
        <v>41998</v>
      </c>
      <c r="F94" s="49" t="s">
        <v>396</v>
      </c>
      <c r="G94" s="41">
        <f t="shared" ca="1" si="15"/>
        <v>41748</v>
      </c>
      <c r="H94" s="46" t="s">
        <v>427</v>
      </c>
      <c r="I94" s="46" t="s">
        <v>434</v>
      </c>
      <c r="J94" s="30">
        <f t="shared" ca="1" si="16"/>
        <v>250</v>
      </c>
      <c r="K94" s="31" t="str">
        <f t="shared" ca="1" si="17"/>
        <v>Day(s)</v>
      </c>
      <c r="L94" s="64" t="str">
        <f t="shared" ca="1" si="13"/>
        <v>OK</v>
      </c>
      <c r="M94" s="70" t="str">
        <f t="shared" ca="1" si="18"/>
        <v>-</v>
      </c>
      <c r="N94" s="70" t="str">
        <f t="shared" si="19"/>
        <v>-</v>
      </c>
      <c r="O94" s="71" t="str">
        <f t="shared" ca="1" si="20"/>
        <v>-</v>
      </c>
      <c r="P94" s="83">
        <f t="shared" ca="1" si="21"/>
        <v>1</v>
      </c>
      <c r="Q94" s="83">
        <f t="shared" si="22"/>
        <v>1</v>
      </c>
      <c r="R94" s="83">
        <f t="shared" ca="1" si="23"/>
        <v>1</v>
      </c>
      <c r="S94" s="72">
        <f t="shared" ca="1" si="24"/>
        <v>3</v>
      </c>
      <c r="T94" s="81"/>
    </row>
    <row r="95" spans="1:20" ht="13.5" customHeight="1">
      <c r="A95" s="23">
        <v>91</v>
      </c>
      <c r="B95" s="43" t="s">
        <v>234</v>
      </c>
      <c r="C95" s="44" t="s">
        <v>7</v>
      </c>
      <c r="D95" s="45">
        <v>41729</v>
      </c>
      <c r="E95" s="26">
        <f t="shared" si="14"/>
        <v>42093</v>
      </c>
      <c r="F95" s="49" t="s">
        <v>448</v>
      </c>
      <c r="G95" s="41">
        <f t="shared" ca="1" si="15"/>
        <v>41748</v>
      </c>
      <c r="H95" s="46" t="s">
        <v>427</v>
      </c>
      <c r="I95" s="46" t="s">
        <v>434</v>
      </c>
      <c r="J95" s="30">
        <f t="shared" ca="1" si="16"/>
        <v>345</v>
      </c>
      <c r="K95" s="31" t="str">
        <f t="shared" ca="1" si="17"/>
        <v>Day(s)</v>
      </c>
      <c r="L95" s="64" t="str">
        <f t="shared" ca="1" si="13"/>
        <v>OK</v>
      </c>
      <c r="M95" s="70" t="str">
        <f t="shared" ca="1" si="18"/>
        <v>-</v>
      </c>
      <c r="N95" s="70" t="str">
        <f t="shared" si="19"/>
        <v>-</v>
      </c>
      <c r="O95" s="71" t="str">
        <f t="shared" ca="1" si="20"/>
        <v>-</v>
      </c>
      <c r="P95" s="83">
        <f t="shared" ca="1" si="21"/>
        <v>1</v>
      </c>
      <c r="Q95" s="83">
        <f t="shared" si="22"/>
        <v>1</v>
      </c>
      <c r="R95" s="83">
        <f t="shared" ca="1" si="23"/>
        <v>1</v>
      </c>
      <c r="S95" s="72">
        <f t="shared" ca="1" si="24"/>
        <v>3</v>
      </c>
      <c r="T95" s="81"/>
    </row>
    <row r="96" spans="1:20" ht="13.5" customHeight="1">
      <c r="A96" s="23">
        <v>92</v>
      </c>
      <c r="B96" s="43" t="s">
        <v>235</v>
      </c>
      <c r="C96" s="44" t="s">
        <v>7</v>
      </c>
      <c r="D96" s="45">
        <v>41729</v>
      </c>
      <c r="E96" s="26">
        <f t="shared" si="14"/>
        <v>42093</v>
      </c>
      <c r="F96" s="49" t="s">
        <v>399</v>
      </c>
      <c r="G96" s="41">
        <f t="shared" ca="1" si="15"/>
        <v>41748</v>
      </c>
      <c r="H96" s="46" t="s">
        <v>399</v>
      </c>
      <c r="I96" s="46" t="s">
        <v>434</v>
      </c>
      <c r="J96" s="30">
        <f t="shared" ca="1" si="16"/>
        <v>345</v>
      </c>
      <c r="K96" s="31" t="str">
        <f t="shared" ca="1" si="17"/>
        <v>Day(s)</v>
      </c>
      <c r="L96" s="64" t="str">
        <f t="shared" ca="1" si="13"/>
        <v>OK</v>
      </c>
      <c r="M96" s="70" t="str">
        <f t="shared" ca="1" si="18"/>
        <v>-</v>
      </c>
      <c r="N96" s="70" t="str">
        <f t="shared" si="19"/>
        <v>-</v>
      </c>
      <c r="O96" s="71" t="str">
        <f t="shared" ca="1" si="20"/>
        <v>-</v>
      </c>
      <c r="P96" s="83">
        <f t="shared" ca="1" si="21"/>
        <v>1</v>
      </c>
      <c r="Q96" s="83">
        <f t="shared" si="22"/>
        <v>1</v>
      </c>
      <c r="R96" s="83">
        <f t="shared" ca="1" si="23"/>
        <v>1</v>
      </c>
      <c r="S96" s="72">
        <f t="shared" ca="1" si="24"/>
        <v>3</v>
      </c>
      <c r="T96" s="81"/>
    </row>
    <row r="97" spans="1:20" ht="13.5" customHeight="1">
      <c r="A97" s="23">
        <v>93</v>
      </c>
      <c r="B97" s="43" t="s">
        <v>236</v>
      </c>
      <c r="C97" s="44" t="s">
        <v>7</v>
      </c>
      <c r="D97" s="45">
        <v>41729</v>
      </c>
      <c r="E97" s="26">
        <f t="shared" si="14"/>
        <v>42093</v>
      </c>
      <c r="F97" s="49" t="s">
        <v>399</v>
      </c>
      <c r="G97" s="41">
        <f t="shared" ca="1" si="15"/>
        <v>41748</v>
      </c>
      <c r="H97" s="46" t="s">
        <v>399</v>
      </c>
      <c r="I97" s="46" t="s">
        <v>434</v>
      </c>
      <c r="J97" s="30">
        <f t="shared" ca="1" si="16"/>
        <v>345</v>
      </c>
      <c r="K97" s="31" t="str">
        <f t="shared" ca="1" si="17"/>
        <v>Day(s)</v>
      </c>
      <c r="L97" s="64" t="str">
        <f t="shared" ca="1" si="13"/>
        <v>OK</v>
      </c>
      <c r="M97" s="70" t="str">
        <f t="shared" ca="1" si="18"/>
        <v>-</v>
      </c>
      <c r="N97" s="70" t="str">
        <f t="shared" si="19"/>
        <v>-</v>
      </c>
      <c r="O97" s="71" t="str">
        <f t="shared" ca="1" si="20"/>
        <v>-</v>
      </c>
      <c r="P97" s="83">
        <f t="shared" ca="1" si="21"/>
        <v>1</v>
      </c>
      <c r="Q97" s="83">
        <f t="shared" si="22"/>
        <v>1</v>
      </c>
      <c r="R97" s="83">
        <f t="shared" ca="1" si="23"/>
        <v>1</v>
      </c>
      <c r="S97" s="72">
        <f t="shared" ca="1" si="24"/>
        <v>3</v>
      </c>
      <c r="T97" s="81"/>
    </row>
    <row r="98" spans="1:20" ht="13.5" customHeight="1">
      <c r="A98" s="23">
        <v>94</v>
      </c>
      <c r="B98" s="43" t="s">
        <v>237</v>
      </c>
      <c r="C98" s="44" t="s">
        <v>2</v>
      </c>
      <c r="D98" s="45">
        <v>41634</v>
      </c>
      <c r="E98" s="26">
        <f t="shared" si="14"/>
        <v>41998</v>
      </c>
      <c r="F98" s="49" t="s">
        <v>399</v>
      </c>
      <c r="G98" s="41">
        <f t="shared" ca="1" si="15"/>
        <v>41748</v>
      </c>
      <c r="H98" s="46" t="s">
        <v>399</v>
      </c>
      <c r="I98" s="46" t="s">
        <v>434</v>
      </c>
      <c r="J98" s="30">
        <f t="shared" ca="1" si="16"/>
        <v>250</v>
      </c>
      <c r="K98" s="31" t="str">
        <f t="shared" ca="1" si="17"/>
        <v>Day(s)</v>
      </c>
      <c r="L98" s="64" t="str">
        <f t="shared" ca="1" si="13"/>
        <v>OK</v>
      </c>
      <c r="M98" s="70" t="str">
        <f t="shared" ca="1" si="18"/>
        <v>-</v>
      </c>
      <c r="N98" s="70" t="str">
        <f t="shared" si="19"/>
        <v>-</v>
      </c>
      <c r="O98" s="71" t="str">
        <f t="shared" ca="1" si="20"/>
        <v>-</v>
      </c>
      <c r="P98" s="83">
        <f t="shared" ca="1" si="21"/>
        <v>1</v>
      </c>
      <c r="Q98" s="83">
        <f t="shared" si="22"/>
        <v>1</v>
      </c>
      <c r="R98" s="83">
        <f t="shared" ca="1" si="23"/>
        <v>1</v>
      </c>
      <c r="S98" s="72">
        <f t="shared" ca="1" si="24"/>
        <v>3</v>
      </c>
      <c r="T98" s="81"/>
    </row>
    <row r="99" spans="1:20" ht="13.5" customHeight="1">
      <c r="A99" s="23">
        <v>95</v>
      </c>
      <c r="B99" s="43" t="s">
        <v>238</v>
      </c>
      <c r="C99" s="44" t="s">
        <v>2</v>
      </c>
      <c r="D99" s="45">
        <v>41457</v>
      </c>
      <c r="E99" s="26">
        <f t="shared" si="14"/>
        <v>41821</v>
      </c>
      <c r="F99" s="49" t="s">
        <v>357</v>
      </c>
      <c r="G99" s="41">
        <f t="shared" ca="1" si="15"/>
        <v>41748</v>
      </c>
      <c r="H99" s="46" t="s">
        <v>399</v>
      </c>
      <c r="I99" s="46" t="s">
        <v>434</v>
      </c>
      <c r="J99" s="30">
        <f t="shared" ca="1" si="16"/>
        <v>73</v>
      </c>
      <c r="K99" s="31" t="str">
        <f t="shared" ca="1" si="17"/>
        <v>Day(s)</v>
      </c>
      <c r="L99" s="64" t="str">
        <f t="shared" ca="1" si="13"/>
        <v>OK</v>
      </c>
      <c r="M99" s="70" t="str">
        <f t="shared" ca="1" si="18"/>
        <v>-</v>
      </c>
      <c r="N99" s="70" t="str">
        <f t="shared" si="19"/>
        <v>-</v>
      </c>
      <c r="O99" s="71" t="str">
        <f t="shared" ca="1" si="20"/>
        <v>-</v>
      </c>
      <c r="P99" s="83">
        <f t="shared" ca="1" si="21"/>
        <v>1</v>
      </c>
      <c r="Q99" s="83">
        <f t="shared" si="22"/>
        <v>1</v>
      </c>
      <c r="R99" s="83">
        <f t="shared" ca="1" si="23"/>
        <v>1</v>
      </c>
      <c r="S99" s="72">
        <f t="shared" ca="1" si="24"/>
        <v>3</v>
      </c>
      <c r="T99" s="81"/>
    </row>
    <row r="100" spans="1:20" ht="13.5" customHeight="1">
      <c r="A100" s="23">
        <v>96</v>
      </c>
      <c r="B100" s="43" t="s">
        <v>239</v>
      </c>
      <c r="C100" s="44" t="s">
        <v>7</v>
      </c>
      <c r="D100" s="45">
        <v>41456</v>
      </c>
      <c r="E100" s="26">
        <f t="shared" si="14"/>
        <v>41820</v>
      </c>
      <c r="F100" s="49" t="s">
        <v>357</v>
      </c>
      <c r="G100" s="41">
        <f t="shared" ca="1" si="15"/>
        <v>41748</v>
      </c>
      <c r="H100" s="46" t="s">
        <v>128</v>
      </c>
      <c r="I100" s="46" t="s">
        <v>435</v>
      </c>
      <c r="J100" s="30">
        <f t="shared" ca="1" si="16"/>
        <v>72</v>
      </c>
      <c r="K100" s="31" t="str">
        <f t="shared" ca="1" si="17"/>
        <v>Day(s)</v>
      </c>
      <c r="L100" s="64" t="str">
        <f t="shared" ca="1" si="13"/>
        <v>OK</v>
      </c>
      <c r="M100" s="70" t="str">
        <f t="shared" ca="1" si="18"/>
        <v>-</v>
      </c>
      <c r="N100" s="70" t="str">
        <f t="shared" si="19"/>
        <v>-</v>
      </c>
      <c r="O100" s="71" t="str">
        <f t="shared" ca="1" si="20"/>
        <v>-</v>
      </c>
      <c r="P100" s="83">
        <f t="shared" ca="1" si="21"/>
        <v>1</v>
      </c>
      <c r="Q100" s="83">
        <f t="shared" si="22"/>
        <v>1</v>
      </c>
      <c r="R100" s="83">
        <f t="shared" ca="1" si="23"/>
        <v>1</v>
      </c>
      <c r="S100" s="72">
        <f t="shared" ca="1" si="24"/>
        <v>3</v>
      </c>
      <c r="T100" s="81"/>
    </row>
    <row r="101" spans="1:20" s="34" customFormat="1" ht="13.5" customHeight="1">
      <c r="A101" s="23">
        <v>97</v>
      </c>
      <c r="B101" s="43" t="s">
        <v>240</v>
      </c>
      <c r="C101" s="44" t="s">
        <v>7</v>
      </c>
      <c r="D101" s="45">
        <v>41456</v>
      </c>
      <c r="E101" s="32">
        <f t="shared" si="14"/>
        <v>41820</v>
      </c>
      <c r="F101" s="49" t="s">
        <v>376</v>
      </c>
      <c r="G101" s="42">
        <f t="shared" ca="1" si="15"/>
        <v>41748</v>
      </c>
      <c r="H101" s="46" t="s">
        <v>128</v>
      </c>
      <c r="I101" s="46" t="s">
        <v>435</v>
      </c>
      <c r="J101" s="33">
        <f t="shared" ca="1" si="16"/>
        <v>72</v>
      </c>
      <c r="K101" s="31" t="str">
        <f t="shared" ca="1" si="17"/>
        <v>Day(s)</v>
      </c>
      <c r="L101" s="65" t="str">
        <f t="shared" ref="L101:L132" ca="1" si="25">IF(S101&gt;2,"OK","Update-needed")</f>
        <v>OK</v>
      </c>
      <c r="M101" s="70" t="str">
        <f t="shared" ca="1" si="18"/>
        <v>-</v>
      </c>
      <c r="N101" s="70" t="str">
        <f t="shared" si="19"/>
        <v>-</v>
      </c>
      <c r="O101" s="71" t="str">
        <f t="shared" ca="1" si="20"/>
        <v>-</v>
      </c>
      <c r="P101" s="83">
        <f t="shared" ca="1" si="21"/>
        <v>1</v>
      </c>
      <c r="Q101" s="83">
        <f t="shared" si="22"/>
        <v>1</v>
      </c>
      <c r="R101" s="83">
        <f t="shared" ca="1" si="23"/>
        <v>1</v>
      </c>
      <c r="S101" s="72">
        <f t="shared" ca="1" si="24"/>
        <v>3</v>
      </c>
      <c r="T101" s="82"/>
    </row>
    <row r="102" spans="1:20" ht="13.5" customHeight="1">
      <c r="A102" s="23">
        <v>98</v>
      </c>
      <c r="B102" s="43" t="s">
        <v>241</v>
      </c>
      <c r="C102" s="44" t="s">
        <v>2</v>
      </c>
      <c r="D102" s="45">
        <v>41653</v>
      </c>
      <c r="E102" s="26">
        <f t="shared" si="14"/>
        <v>42017</v>
      </c>
      <c r="F102" s="49" t="s">
        <v>359</v>
      </c>
      <c r="G102" s="41">
        <f t="shared" ca="1" si="15"/>
        <v>41748</v>
      </c>
      <c r="H102" s="46" t="s">
        <v>128</v>
      </c>
      <c r="I102" s="46" t="s">
        <v>435</v>
      </c>
      <c r="J102" s="30">
        <f t="shared" ca="1" si="16"/>
        <v>269</v>
      </c>
      <c r="K102" s="31" t="str">
        <f t="shared" ca="1" si="17"/>
        <v>Day(s)</v>
      </c>
      <c r="L102" s="64" t="str">
        <f t="shared" ca="1" si="25"/>
        <v>OK</v>
      </c>
      <c r="M102" s="70" t="str">
        <f t="shared" ca="1" si="18"/>
        <v>-</v>
      </c>
      <c r="N102" s="70" t="str">
        <f t="shared" si="19"/>
        <v>-</v>
      </c>
      <c r="O102" s="71" t="str">
        <f t="shared" ca="1" si="20"/>
        <v>-</v>
      </c>
      <c r="P102" s="83">
        <f t="shared" ca="1" si="21"/>
        <v>1</v>
      </c>
      <c r="Q102" s="83">
        <f t="shared" si="22"/>
        <v>1</v>
      </c>
      <c r="R102" s="83">
        <f t="shared" ca="1" si="23"/>
        <v>1</v>
      </c>
      <c r="S102" s="72">
        <f t="shared" ca="1" si="24"/>
        <v>3</v>
      </c>
      <c r="T102" s="81"/>
    </row>
    <row r="103" spans="1:20" ht="13.5" customHeight="1">
      <c r="A103" s="23">
        <v>99</v>
      </c>
      <c r="B103" s="43" t="s">
        <v>242</v>
      </c>
      <c r="C103" s="44" t="s">
        <v>7</v>
      </c>
      <c r="D103" s="45">
        <v>41449</v>
      </c>
      <c r="E103" s="26">
        <f t="shared" si="14"/>
        <v>41813</v>
      </c>
      <c r="F103" s="49" t="s">
        <v>400</v>
      </c>
      <c r="G103" s="41">
        <f t="shared" ca="1" si="15"/>
        <v>41748</v>
      </c>
      <c r="H103" s="46" t="s">
        <v>128</v>
      </c>
      <c r="I103" s="46" t="s">
        <v>435</v>
      </c>
      <c r="J103" s="30">
        <f t="shared" ca="1" si="16"/>
        <v>65</v>
      </c>
      <c r="K103" s="31" t="str">
        <f t="shared" ca="1" si="17"/>
        <v>Day(s)</v>
      </c>
      <c r="L103" s="64" t="str">
        <f t="shared" ca="1" si="25"/>
        <v>OK</v>
      </c>
      <c r="M103" s="70" t="str">
        <f t="shared" ca="1" si="18"/>
        <v>-</v>
      </c>
      <c r="N103" s="70" t="str">
        <f t="shared" si="19"/>
        <v>-</v>
      </c>
      <c r="O103" s="71" t="str">
        <f t="shared" ca="1" si="20"/>
        <v>-</v>
      </c>
      <c r="P103" s="83">
        <f t="shared" ca="1" si="21"/>
        <v>1</v>
      </c>
      <c r="Q103" s="83">
        <f t="shared" si="22"/>
        <v>1</v>
      </c>
      <c r="R103" s="83">
        <f t="shared" ca="1" si="23"/>
        <v>1</v>
      </c>
      <c r="S103" s="72">
        <f t="shared" ca="1" si="24"/>
        <v>3</v>
      </c>
      <c r="T103" s="81"/>
    </row>
    <row r="104" spans="1:20" ht="13.5" customHeight="1">
      <c r="A104" s="23">
        <v>100</v>
      </c>
      <c r="B104" s="43" t="s">
        <v>243</v>
      </c>
      <c r="C104" s="44" t="s">
        <v>2</v>
      </c>
      <c r="D104" s="45">
        <v>41449</v>
      </c>
      <c r="E104" s="26">
        <f t="shared" si="14"/>
        <v>41813</v>
      </c>
      <c r="F104" s="49" t="s">
        <v>401</v>
      </c>
      <c r="G104" s="41">
        <f t="shared" ca="1" si="15"/>
        <v>41748</v>
      </c>
      <c r="H104" s="46" t="s">
        <v>128</v>
      </c>
      <c r="I104" s="46" t="s">
        <v>435</v>
      </c>
      <c r="J104" s="30">
        <f t="shared" ca="1" si="16"/>
        <v>65</v>
      </c>
      <c r="K104" s="31" t="str">
        <f t="shared" ca="1" si="17"/>
        <v>Day(s)</v>
      </c>
      <c r="L104" s="64" t="str">
        <f t="shared" ca="1" si="25"/>
        <v>OK</v>
      </c>
      <c r="M104" s="70" t="str">
        <f t="shared" ca="1" si="18"/>
        <v>-</v>
      </c>
      <c r="N104" s="70" t="str">
        <f t="shared" si="19"/>
        <v>-</v>
      </c>
      <c r="O104" s="71" t="str">
        <f t="shared" ca="1" si="20"/>
        <v>-</v>
      </c>
      <c r="P104" s="83">
        <f t="shared" ca="1" si="21"/>
        <v>1</v>
      </c>
      <c r="Q104" s="83">
        <f t="shared" si="22"/>
        <v>1</v>
      </c>
      <c r="R104" s="83">
        <f t="shared" ca="1" si="23"/>
        <v>1</v>
      </c>
      <c r="S104" s="72">
        <f t="shared" ca="1" si="24"/>
        <v>3</v>
      </c>
      <c r="T104" s="81"/>
    </row>
    <row r="105" spans="1:20" ht="13.5" customHeight="1">
      <c r="A105" s="23">
        <v>101</v>
      </c>
      <c r="B105" s="43" t="s">
        <v>244</v>
      </c>
      <c r="C105" s="44" t="s">
        <v>7</v>
      </c>
      <c r="D105" s="45">
        <v>41456</v>
      </c>
      <c r="E105" s="26">
        <f t="shared" si="14"/>
        <v>41820</v>
      </c>
      <c r="F105" s="49" t="s">
        <v>363</v>
      </c>
      <c r="G105" s="41">
        <f t="shared" ca="1" si="15"/>
        <v>41748</v>
      </c>
      <c r="H105" s="46" t="s">
        <v>128</v>
      </c>
      <c r="I105" s="46" t="s">
        <v>435</v>
      </c>
      <c r="J105" s="30">
        <f t="shared" ca="1" si="16"/>
        <v>72</v>
      </c>
      <c r="K105" s="31" t="str">
        <f t="shared" ca="1" si="17"/>
        <v>Day(s)</v>
      </c>
      <c r="L105" s="64" t="str">
        <f t="shared" ca="1" si="25"/>
        <v>OK</v>
      </c>
      <c r="M105" s="70" t="str">
        <f t="shared" ca="1" si="18"/>
        <v>-</v>
      </c>
      <c r="N105" s="70" t="str">
        <f t="shared" si="19"/>
        <v>-</v>
      </c>
      <c r="O105" s="71" t="str">
        <f t="shared" ca="1" si="20"/>
        <v>-</v>
      </c>
      <c r="P105" s="83">
        <f t="shared" ca="1" si="21"/>
        <v>1</v>
      </c>
      <c r="Q105" s="83">
        <f t="shared" si="22"/>
        <v>1</v>
      </c>
      <c r="R105" s="83">
        <f t="shared" ca="1" si="23"/>
        <v>1</v>
      </c>
      <c r="S105" s="72">
        <f t="shared" ca="1" si="24"/>
        <v>3</v>
      </c>
      <c r="T105" s="81"/>
    </row>
    <row r="106" spans="1:20" ht="13.5" customHeight="1">
      <c r="A106" s="23">
        <v>102</v>
      </c>
      <c r="B106" s="43" t="s">
        <v>245</v>
      </c>
      <c r="C106" s="44" t="s">
        <v>2</v>
      </c>
      <c r="D106" s="45">
        <v>41560</v>
      </c>
      <c r="E106" s="26">
        <f t="shared" si="14"/>
        <v>41924</v>
      </c>
      <c r="F106" s="49" t="s">
        <v>402</v>
      </c>
      <c r="G106" s="41">
        <f t="shared" ca="1" si="15"/>
        <v>41748</v>
      </c>
      <c r="H106" s="46" t="s">
        <v>128</v>
      </c>
      <c r="I106" s="46" t="s">
        <v>435</v>
      </c>
      <c r="J106" s="30">
        <f t="shared" ca="1" si="16"/>
        <v>176</v>
      </c>
      <c r="K106" s="31" t="str">
        <f t="shared" ca="1" si="17"/>
        <v>Day(s)</v>
      </c>
      <c r="L106" s="64" t="str">
        <f t="shared" ca="1" si="25"/>
        <v>OK</v>
      </c>
      <c r="M106" s="70" t="str">
        <f t="shared" ca="1" si="18"/>
        <v>-</v>
      </c>
      <c r="N106" s="70" t="str">
        <f t="shared" si="19"/>
        <v>-</v>
      </c>
      <c r="O106" s="71" t="str">
        <f t="shared" ca="1" si="20"/>
        <v>-</v>
      </c>
      <c r="P106" s="83">
        <f t="shared" ca="1" si="21"/>
        <v>1</v>
      </c>
      <c r="Q106" s="83">
        <f t="shared" si="22"/>
        <v>1</v>
      </c>
      <c r="R106" s="83">
        <f t="shared" ca="1" si="23"/>
        <v>1</v>
      </c>
      <c r="S106" s="72">
        <f t="shared" ca="1" si="24"/>
        <v>3</v>
      </c>
      <c r="T106" s="81"/>
    </row>
    <row r="107" spans="1:20" ht="13.5" customHeight="1">
      <c r="A107" s="23">
        <v>103</v>
      </c>
      <c r="B107" s="43" t="s">
        <v>246</v>
      </c>
      <c r="C107" s="47" t="s">
        <v>2</v>
      </c>
      <c r="D107" s="45">
        <v>41653</v>
      </c>
      <c r="E107" s="26">
        <f t="shared" si="14"/>
        <v>42017</v>
      </c>
      <c r="F107" s="49" t="s">
        <v>403</v>
      </c>
      <c r="G107" s="41">
        <f t="shared" ca="1" si="15"/>
        <v>41748</v>
      </c>
      <c r="H107" s="46" t="s">
        <v>128</v>
      </c>
      <c r="I107" s="46" t="s">
        <v>435</v>
      </c>
      <c r="J107" s="30">
        <f t="shared" ca="1" si="16"/>
        <v>269</v>
      </c>
      <c r="K107" s="31" t="str">
        <f t="shared" ca="1" si="17"/>
        <v>Day(s)</v>
      </c>
      <c r="L107" s="64" t="str">
        <f t="shared" ca="1" si="25"/>
        <v>OK</v>
      </c>
      <c r="M107" s="70" t="str">
        <f t="shared" ca="1" si="18"/>
        <v>-</v>
      </c>
      <c r="N107" s="70" t="str">
        <f t="shared" si="19"/>
        <v>-</v>
      </c>
      <c r="O107" s="71" t="str">
        <f t="shared" ca="1" si="20"/>
        <v>-</v>
      </c>
      <c r="P107" s="83">
        <f t="shared" ca="1" si="21"/>
        <v>1</v>
      </c>
      <c r="Q107" s="83">
        <f t="shared" si="22"/>
        <v>1</v>
      </c>
      <c r="R107" s="83">
        <f t="shared" ca="1" si="23"/>
        <v>1</v>
      </c>
      <c r="S107" s="72">
        <f t="shared" ca="1" si="24"/>
        <v>3</v>
      </c>
      <c r="T107" s="81"/>
    </row>
    <row r="108" spans="1:20" ht="13.5" customHeight="1">
      <c r="A108" s="23">
        <v>104</v>
      </c>
      <c r="B108" s="43" t="s">
        <v>247</v>
      </c>
      <c r="C108" s="44" t="s">
        <v>2</v>
      </c>
      <c r="D108" s="45">
        <v>41560</v>
      </c>
      <c r="E108" s="26">
        <f t="shared" si="14"/>
        <v>41924</v>
      </c>
      <c r="F108" s="49" t="s">
        <v>449</v>
      </c>
      <c r="G108" s="41">
        <f t="shared" ca="1" si="15"/>
        <v>41748</v>
      </c>
      <c r="H108" s="46" t="s">
        <v>128</v>
      </c>
      <c r="I108" s="46" t="s">
        <v>435</v>
      </c>
      <c r="J108" s="30">
        <f t="shared" ca="1" si="16"/>
        <v>176</v>
      </c>
      <c r="K108" s="31" t="str">
        <f t="shared" ca="1" si="17"/>
        <v>Day(s)</v>
      </c>
      <c r="L108" s="64" t="str">
        <f t="shared" ca="1" si="25"/>
        <v>OK</v>
      </c>
      <c r="M108" s="70" t="str">
        <f t="shared" ca="1" si="18"/>
        <v>-</v>
      </c>
      <c r="N108" s="70" t="str">
        <f t="shared" si="19"/>
        <v>-</v>
      </c>
      <c r="O108" s="71" t="str">
        <f t="shared" ca="1" si="20"/>
        <v>-</v>
      </c>
      <c r="P108" s="83">
        <f t="shared" ca="1" si="21"/>
        <v>1</v>
      </c>
      <c r="Q108" s="83">
        <f t="shared" si="22"/>
        <v>1</v>
      </c>
      <c r="R108" s="83">
        <f t="shared" ca="1" si="23"/>
        <v>1</v>
      </c>
      <c r="S108" s="72">
        <f t="shared" ca="1" si="24"/>
        <v>3</v>
      </c>
      <c r="T108" s="81"/>
    </row>
    <row r="109" spans="1:20" ht="13.5" customHeight="1">
      <c r="A109" s="23">
        <v>105</v>
      </c>
      <c r="B109" s="43" t="s">
        <v>248</v>
      </c>
      <c r="C109" s="44" t="s">
        <v>2</v>
      </c>
      <c r="D109" s="45">
        <v>41457</v>
      </c>
      <c r="E109" s="26">
        <f t="shared" si="14"/>
        <v>41821</v>
      </c>
      <c r="F109" s="49" t="s">
        <v>404</v>
      </c>
      <c r="G109" s="41">
        <f t="shared" ca="1" si="15"/>
        <v>41748</v>
      </c>
      <c r="H109" s="46" t="s">
        <v>128</v>
      </c>
      <c r="I109" s="46" t="s">
        <v>435</v>
      </c>
      <c r="J109" s="30">
        <f t="shared" ca="1" si="16"/>
        <v>73</v>
      </c>
      <c r="K109" s="31" t="str">
        <f t="shared" ca="1" si="17"/>
        <v>Day(s)</v>
      </c>
      <c r="L109" s="64" t="str">
        <f t="shared" ca="1" si="25"/>
        <v>OK</v>
      </c>
      <c r="M109" s="70" t="str">
        <f t="shared" ca="1" si="18"/>
        <v>-</v>
      </c>
      <c r="N109" s="70" t="str">
        <f t="shared" si="19"/>
        <v>-</v>
      </c>
      <c r="O109" s="71" t="str">
        <f t="shared" ca="1" si="20"/>
        <v>-</v>
      </c>
      <c r="P109" s="83">
        <f t="shared" ca="1" si="21"/>
        <v>1</v>
      </c>
      <c r="Q109" s="83">
        <f t="shared" si="22"/>
        <v>1</v>
      </c>
      <c r="R109" s="83">
        <f t="shared" ca="1" si="23"/>
        <v>1</v>
      </c>
      <c r="S109" s="72">
        <f t="shared" ca="1" si="24"/>
        <v>3</v>
      </c>
      <c r="T109" s="81"/>
    </row>
    <row r="110" spans="1:20" ht="13.5" customHeight="1">
      <c r="A110" s="23">
        <v>106</v>
      </c>
      <c r="B110" s="43" t="s">
        <v>249</v>
      </c>
      <c r="C110" s="44" t="s">
        <v>2</v>
      </c>
      <c r="D110" s="45">
        <v>41560</v>
      </c>
      <c r="E110" s="26">
        <f t="shared" si="14"/>
        <v>41924</v>
      </c>
      <c r="F110" s="49" t="s">
        <v>404</v>
      </c>
      <c r="G110" s="41">
        <f t="shared" ca="1" si="15"/>
        <v>41748</v>
      </c>
      <c r="H110" s="46" t="s">
        <v>128</v>
      </c>
      <c r="I110" s="46" t="s">
        <v>435</v>
      </c>
      <c r="J110" s="30">
        <f t="shared" ca="1" si="16"/>
        <v>176</v>
      </c>
      <c r="K110" s="31" t="str">
        <f t="shared" ca="1" si="17"/>
        <v>Day(s)</v>
      </c>
      <c r="L110" s="64" t="str">
        <f t="shared" ca="1" si="25"/>
        <v>OK</v>
      </c>
      <c r="M110" s="70" t="str">
        <f t="shared" ca="1" si="18"/>
        <v>-</v>
      </c>
      <c r="N110" s="70" t="str">
        <f t="shared" si="19"/>
        <v>-</v>
      </c>
      <c r="O110" s="71" t="str">
        <f t="shared" ca="1" si="20"/>
        <v>-</v>
      </c>
      <c r="P110" s="83">
        <f t="shared" ca="1" si="21"/>
        <v>1</v>
      </c>
      <c r="Q110" s="83">
        <f t="shared" si="22"/>
        <v>1</v>
      </c>
      <c r="R110" s="83">
        <f t="shared" ca="1" si="23"/>
        <v>1</v>
      </c>
      <c r="S110" s="72">
        <f t="shared" ca="1" si="24"/>
        <v>3</v>
      </c>
      <c r="T110" s="81"/>
    </row>
    <row r="111" spans="1:20" ht="13.5" customHeight="1">
      <c r="A111" s="23">
        <v>107</v>
      </c>
      <c r="B111" s="43" t="s">
        <v>250</v>
      </c>
      <c r="C111" s="44" t="s">
        <v>2</v>
      </c>
      <c r="D111" s="45">
        <v>41560</v>
      </c>
      <c r="E111" s="26">
        <f t="shared" si="14"/>
        <v>41924</v>
      </c>
      <c r="F111" s="49" t="s">
        <v>405</v>
      </c>
      <c r="G111" s="41">
        <f t="shared" ca="1" si="15"/>
        <v>41748</v>
      </c>
      <c r="H111" s="46" t="s">
        <v>128</v>
      </c>
      <c r="I111" s="46" t="s">
        <v>435</v>
      </c>
      <c r="J111" s="30">
        <f t="shared" ca="1" si="16"/>
        <v>176</v>
      </c>
      <c r="K111" s="31" t="str">
        <f t="shared" ca="1" si="17"/>
        <v>Day(s)</v>
      </c>
      <c r="L111" s="64" t="str">
        <f t="shared" ca="1" si="25"/>
        <v>OK</v>
      </c>
      <c r="M111" s="70" t="str">
        <f t="shared" ca="1" si="18"/>
        <v>-</v>
      </c>
      <c r="N111" s="70" t="str">
        <f t="shared" si="19"/>
        <v>-</v>
      </c>
      <c r="O111" s="71" t="str">
        <f t="shared" ca="1" si="20"/>
        <v>-</v>
      </c>
      <c r="P111" s="83">
        <f t="shared" ca="1" si="21"/>
        <v>1</v>
      </c>
      <c r="Q111" s="83">
        <f t="shared" si="22"/>
        <v>1</v>
      </c>
      <c r="R111" s="83">
        <f t="shared" ca="1" si="23"/>
        <v>1</v>
      </c>
      <c r="S111" s="72">
        <f t="shared" ca="1" si="24"/>
        <v>3</v>
      </c>
      <c r="T111" s="81"/>
    </row>
    <row r="112" spans="1:20" ht="13.5" customHeight="1">
      <c r="A112" s="23">
        <v>108</v>
      </c>
      <c r="B112" s="43" t="s">
        <v>251</v>
      </c>
      <c r="C112" s="44" t="s">
        <v>2</v>
      </c>
      <c r="D112" s="45">
        <v>41449</v>
      </c>
      <c r="E112" s="26">
        <f t="shared" si="14"/>
        <v>41813</v>
      </c>
      <c r="F112" s="49" t="s">
        <v>406</v>
      </c>
      <c r="G112" s="41">
        <f t="shared" ca="1" si="15"/>
        <v>41748</v>
      </c>
      <c r="H112" s="46" t="s">
        <v>128</v>
      </c>
      <c r="I112" s="46" t="s">
        <v>435</v>
      </c>
      <c r="J112" s="30">
        <f t="shared" ca="1" si="16"/>
        <v>65</v>
      </c>
      <c r="K112" s="31" t="str">
        <f t="shared" ca="1" si="17"/>
        <v>Day(s)</v>
      </c>
      <c r="L112" s="64" t="str">
        <f t="shared" ca="1" si="25"/>
        <v>OK</v>
      </c>
      <c r="M112" s="70" t="str">
        <f t="shared" ca="1" si="18"/>
        <v>-</v>
      </c>
      <c r="N112" s="70" t="str">
        <f t="shared" si="19"/>
        <v>-</v>
      </c>
      <c r="O112" s="71" t="str">
        <f t="shared" ca="1" si="20"/>
        <v>-</v>
      </c>
      <c r="P112" s="83">
        <f t="shared" ca="1" si="21"/>
        <v>1</v>
      </c>
      <c r="Q112" s="83">
        <f t="shared" si="22"/>
        <v>1</v>
      </c>
      <c r="R112" s="83">
        <f t="shared" ca="1" si="23"/>
        <v>1</v>
      </c>
      <c r="S112" s="72">
        <f t="shared" ca="1" si="24"/>
        <v>3</v>
      </c>
      <c r="T112" s="81"/>
    </row>
    <row r="113" spans="1:20" ht="13.5" customHeight="1">
      <c r="A113" s="23">
        <v>109</v>
      </c>
      <c r="B113" s="43" t="s">
        <v>252</v>
      </c>
      <c r="C113" s="44" t="s">
        <v>2</v>
      </c>
      <c r="D113" s="45">
        <v>41449</v>
      </c>
      <c r="E113" s="26">
        <f t="shared" si="14"/>
        <v>41813</v>
      </c>
      <c r="F113" s="49" t="s">
        <v>407</v>
      </c>
      <c r="G113" s="41">
        <f t="shared" ca="1" si="15"/>
        <v>41748</v>
      </c>
      <c r="H113" s="46" t="s">
        <v>128</v>
      </c>
      <c r="I113" s="46" t="s">
        <v>435</v>
      </c>
      <c r="J113" s="30">
        <f t="shared" ca="1" si="16"/>
        <v>65</v>
      </c>
      <c r="K113" s="31" t="str">
        <f t="shared" ca="1" si="17"/>
        <v>Day(s)</v>
      </c>
      <c r="L113" s="64" t="str">
        <f t="shared" ca="1" si="25"/>
        <v>OK</v>
      </c>
      <c r="M113" s="70" t="str">
        <f t="shared" ca="1" si="18"/>
        <v>-</v>
      </c>
      <c r="N113" s="70" t="str">
        <f t="shared" si="19"/>
        <v>-</v>
      </c>
      <c r="O113" s="71" t="str">
        <f t="shared" ca="1" si="20"/>
        <v>-</v>
      </c>
      <c r="P113" s="83">
        <f t="shared" ca="1" si="21"/>
        <v>1</v>
      </c>
      <c r="Q113" s="83">
        <f t="shared" si="22"/>
        <v>1</v>
      </c>
      <c r="R113" s="83">
        <f t="shared" ca="1" si="23"/>
        <v>1</v>
      </c>
      <c r="S113" s="72">
        <f t="shared" ca="1" si="24"/>
        <v>3</v>
      </c>
      <c r="T113" s="81"/>
    </row>
    <row r="114" spans="1:20" ht="13.5" customHeight="1">
      <c r="A114" s="23">
        <v>110</v>
      </c>
      <c r="B114" s="43" t="s">
        <v>253</v>
      </c>
      <c r="C114" s="44" t="s">
        <v>2</v>
      </c>
      <c r="D114" s="45"/>
      <c r="E114" s="26">
        <f t="shared" si="14"/>
        <v>364</v>
      </c>
      <c r="F114" s="49" t="s">
        <v>450</v>
      </c>
      <c r="G114" s="41">
        <f t="shared" ca="1" si="15"/>
        <v>41748</v>
      </c>
      <c r="H114" s="46" t="s">
        <v>128</v>
      </c>
      <c r="I114" s="46" t="s">
        <v>435</v>
      </c>
      <c r="J114" s="30" t="str">
        <f t="shared" ca="1" si="16"/>
        <v>Expired</v>
      </c>
      <c r="K114" s="31" t="str">
        <f t="shared" ca="1" si="17"/>
        <v>Refill-Plz</v>
      </c>
      <c r="L114" s="64" t="str">
        <f t="shared" ca="1" si="25"/>
        <v>Update-needed</v>
      </c>
      <c r="M114" s="70" t="str">
        <f t="shared" ca="1" si="18"/>
        <v>নামিয়েছেন তো?</v>
      </c>
      <c r="N114" s="70" t="str">
        <f t="shared" si="19"/>
        <v>হ্যাঁ</v>
      </c>
      <c r="O114" s="71" t="str">
        <f t="shared" ca="1" si="20"/>
        <v>-</v>
      </c>
      <c r="P114" s="83">
        <f t="shared" ca="1" si="21"/>
        <v>0</v>
      </c>
      <c r="Q114" s="83">
        <f t="shared" si="22"/>
        <v>0</v>
      </c>
      <c r="R114" s="83">
        <f t="shared" ca="1" si="23"/>
        <v>1</v>
      </c>
      <c r="S114" s="72">
        <f t="shared" ca="1" si="24"/>
        <v>1</v>
      </c>
      <c r="T114" s="81"/>
    </row>
    <row r="115" spans="1:20" ht="13.5" customHeight="1">
      <c r="A115" s="23">
        <v>111</v>
      </c>
      <c r="B115" s="43" t="s">
        <v>254</v>
      </c>
      <c r="C115" s="44" t="s">
        <v>2</v>
      </c>
      <c r="D115" s="45">
        <v>41457</v>
      </c>
      <c r="E115" s="26">
        <f t="shared" si="14"/>
        <v>41821</v>
      </c>
      <c r="F115" s="49" t="s">
        <v>377</v>
      </c>
      <c r="G115" s="41">
        <f t="shared" ca="1" si="15"/>
        <v>41748</v>
      </c>
      <c r="H115" s="46" t="s">
        <v>128</v>
      </c>
      <c r="I115" s="46" t="s">
        <v>435</v>
      </c>
      <c r="J115" s="30">
        <f t="shared" ca="1" si="16"/>
        <v>73</v>
      </c>
      <c r="K115" s="31" t="str">
        <f t="shared" ca="1" si="17"/>
        <v>Day(s)</v>
      </c>
      <c r="L115" s="64" t="str">
        <f t="shared" ca="1" si="25"/>
        <v>OK</v>
      </c>
      <c r="M115" s="70" t="str">
        <f t="shared" ca="1" si="18"/>
        <v>-</v>
      </c>
      <c r="N115" s="70" t="str">
        <f t="shared" si="19"/>
        <v>-</v>
      </c>
      <c r="O115" s="71" t="str">
        <f t="shared" ca="1" si="20"/>
        <v>-</v>
      </c>
      <c r="P115" s="83">
        <f t="shared" ca="1" si="21"/>
        <v>1</v>
      </c>
      <c r="Q115" s="83">
        <f t="shared" si="22"/>
        <v>1</v>
      </c>
      <c r="R115" s="83">
        <f t="shared" ca="1" si="23"/>
        <v>1</v>
      </c>
      <c r="S115" s="72">
        <f t="shared" ca="1" si="24"/>
        <v>3</v>
      </c>
      <c r="T115" s="81"/>
    </row>
    <row r="116" spans="1:20" ht="13.5" customHeight="1">
      <c r="A116" s="23">
        <v>112</v>
      </c>
      <c r="B116" s="43" t="s">
        <v>255</v>
      </c>
      <c r="C116" s="44" t="s">
        <v>2</v>
      </c>
      <c r="D116" s="45">
        <v>41725</v>
      </c>
      <c r="E116" s="26">
        <f t="shared" si="14"/>
        <v>42089</v>
      </c>
      <c r="F116" s="49" t="s">
        <v>408</v>
      </c>
      <c r="G116" s="41">
        <f t="shared" ca="1" si="15"/>
        <v>41748</v>
      </c>
      <c r="H116" s="46" t="s">
        <v>128</v>
      </c>
      <c r="I116" s="46" t="s">
        <v>435</v>
      </c>
      <c r="J116" s="30">
        <f t="shared" ca="1" si="16"/>
        <v>341</v>
      </c>
      <c r="K116" s="31" t="str">
        <f t="shared" ca="1" si="17"/>
        <v>Day(s)</v>
      </c>
      <c r="L116" s="64" t="str">
        <f t="shared" ca="1" si="25"/>
        <v>OK</v>
      </c>
      <c r="M116" s="70" t="str">
        <f t="shared" ca="1" si="18"/>
        <v>-</v>
      </c>
      <c r="N116" s="70" t="str">
        <f t="shared" si="19"/>
        <v>-</v>
      </c>
      <c r="O116" s="71" t="str">
        <f t="shared" ca="1" si="20"/>
        <v>-</v>
      </c>
      <c r="P116" s="83">
        <f t="shared" ca="1" si="21"/>
        <v>1</v>
      </c>
      <c r="Q116" s="83">
        <f t="shared" si="22"/>
        <v>1</v>
      </c>
      <c r="R116" s="83">
        <f t="shared" ca="1" si="23"/>
        <v>1</v>
      </c>
      <c r="S116" s="72">
        <f t="shared" ca="1" si="24"/>
        <v>3</v>
      </c>
      <c r="T116" s="81"/>
    </row>
    <row r="117" spans="1:20" s="34" customFormat="1" ht="13.5" customHeight="1">
      <c r="A117" s="23">
        <v>113</v>
      </c>
      <c r="B117" s="43" t="s">
        <v>256</v>
      </c>
      <c r="C117" s="44" t="s">
        <v>2</v>
      </c>
      <c r="D117" s="45">
        <v>41394</v>
      </c>
      <c r="E117" s="32">
        <f t="shared" si="14"/>
        <v>41758</v>
      </c>
      <c r="F117" s="49" t="s">
        <v>408</v>
      </c>
      <c r="G117" s="42">
        <f t="shared" ca="1" si="15"/>
        <v>41748</v>
      </c>
      <c r="H117" s="46" t="s">
        <v>128</v>
      </c>
      <c r="I117" s="46" t="s">
        <v>435</v>
      </c>
      <c r="J117" s="33">
        <f t="shared" ca="1" si="16"/>
        <v>10</v>
      </c>
      <c r="K117" s="31" t="str">
        <f t="shared" ca="1" si="17"/>
        <v>Day(s)</v>
      </c>
      <c r="L117" s="65" t="str">
        <f t="shared" ca="1" si="25"/>
        <v>OK</v>
      </c>
      <c r="M117" s="70" t="str">
        <f t="shared" ca="1" si="18"/>
        <v>-</v>
      </c>
      <c r="N117" s="70" t="str">
        <f t="shared" si="19"/>
        <v>-</v>
      </c>
      <c r="O117" s="71" t="str">
        <f t="shared" ca="1" si="20"/>
        <v>-</v>
      </c>
      <c r="P117" s="83">
        <f t="shared" ca="1" si="21"/>
        <v>1</v>
      </c>
      <c r="Q117" s="83">
        <f t="shared" si="22"/>
        <v>1</v>
      </c>
      <c r="R117" s="83">
        <f t="shared" ca="1" si="23"/>
        <v>1</v>
      </c>
      <c r="S117" s="72">
        <f t="shared" ca="1" si="24"/>
        <v>3</v>
      </c>
      <c r="T117" s="82"/>
    </row>
    <row r="118" spans="1:20" ht="13.5" customHeight="1">
      <c r="A118" s="23">
        <v>114</v>
      </c>
      <c r="B118" s="43" t="s">
        <v>257</v>
      </c>
      <c r="C118" s="44" t="s">
        <v>2</v>
      </c>
      <c r="D118" s="45">
        <v>41560</v>
      </c>
      <c r="E118" s="26">
        <f t="shared" si="14"/>
        <v>41924</v>
      </c>
      <c r="F118" s="49" t="s">
        <v>409</v>
      </c>
      <c r="G118" s="41">
        <f t="shared" ca="1" si="15"/>
        <v>41748</v>
      </c>
      <c r="H118" s="46" t="s">
        <v>128</v>
      </c>
      <c r="I118" s="46" t="s">
        <v>435</v>
      </c>
      <c r="J118" s="30">
        <f t="shared" ca="1" si="16"/>
        <v>176</v>
      </c>
      <c r="K118" s="31" t="str">
        <f t="shared" ca="1" si="17"/>
        <v>Day(s)</v>
      </c>
      <c r="L118" s="64" t="str">
        <f t="shared" ca="1" si="25"/>
        <v>OK</v>
      </c>
      <c r="M118" s="70" t="str">
        <f t="shared" ca="1" si="18"/>
        <v>-</v>
      </c>
      <c r="N118" s="70" t="str">
        <f t="shared" si="19"/>
        <v>-</v>
      </c>
      <c r="O118" s="71" t="str">
        <f t="shared" ca="1" si="20"/>
        <v>-</v>
      </c>
      <c r="P118" s="83">
        <f t="shared" ca="1" si="21"/>
        <v>1</v>
      </c>
      <c r="Q118" s="83">
        <f t="shared" si="22"/>
        <v>1</v>
      </c>
      <c r="R118" s="83">
        <f t="shared" ca="1" si="23"/>
        <v>1</v>
      </c>
      <c r="S118" s="72">
        <f t="shared" ca="1" si="24"/>
        <v>3</v>
      </c>
      <c r="T118" s="81"/>
    </row>
    <row r="119" spans="1:20" ht="13.5" customHeight="1">
      <c r="A119" s="23">
        <v>115</v>
      </c>
      <c r="B119" s="43" t="s">
        <v>258</v>
      </c>
      <c r="C119" s="44" t="s">
        <v>7</v>
      </c>
      <c r="D119" s="45">
        <v>41653</v>
      </c>
      <c r="E119" s="26">
        <f t="shared" si="14"/>
        <v>42017</v>
      </c>
      <c r="F119" s="49" t="s">
        <v>410</v>
      </c>
      <c r="G119" s="41">
        <f t="shared" ca="1" si="15"/>
        <v>41748</v>
      </c>
      <c r="H119" s="46" t="s">
        <v>128</v>
      </c>
      <c r="I119" s="46" t="s">
        <v>435</v>
      </c>
      <c r="J119" s="30">
        <f t="shared" ca="1" si="16"/>
        <v>269</v>
      </c>
      <c r="K119" s="31" t="str">
        <f t="shared" ca="1" si="17"/>
        <v>Day(s)</v>
      </c>
      <c r="L119" s="64" t="str">
        <f t="shared" ca="1" si="25"/>
        <v>OK</v>
      </c>
      <c r="M119" s="70" t="str">
        <f t="shared" ca="1" si="18"/>
        <v>-</v>
      </c>
      <c r="N119" s="70" t="str">
        <f t="shared" si="19"/>
        <v>-</v>
      </c>
      <c r="O119" s="71" t="str">
        <f t="shared" ca="1" si="20"/>
        <v>-</v>
      </c>
      <c r="P119" s="83">
        <f t="shared" ca="1" si="21"/>
        <v>1</v>
      </c>
      <c r="Q119" s="83">
        <f t="shared" si="22"/>
        <v>1</v>
      </c>
      <c r="R119" s="83">
        <f t="shared" ca="1" si="23"/>
        <v>1</v>
      </c>
      <c r="S119" s="72">
        <f t="shared" ca="1" si="24"/>
        <v>3</v>
      </c>
      <c r="T119" s="81"/>
    </row>
    <row r="120" spans="1:20" s="34" customFormat="1" ht="13.5" customHeight="1">
      <c r="A120" s="23">
        <v>116</v>
      </c>
      <c r="B120" s="43" t="s">
        <v>259</v>
      </c>
      <c r="C120" s="44" t="s">
        <v>2</v>
      </c>
      <c r="D120" s="45">
        <v>41449</v>
      </c>
      <c r="E120" s="32">
        <f t="shared" si="14"/>
        <v>41813</v>
      </c>
      <c r="F120" s="49" t="s">
        <v>355</v>
      </c>
      <c r="G120" s="42">
        <f t="shared" ca="1" si="15"/>
        <v>41748</v>
      </c>
      <c r="H120" s="46" t="s">
        <v>128</v>
      </c>
      <c r="I120" s="46" t="s">
        <v>435</v>
      </c>
      <c r="J120" s="33">
        <f t="shared" ca="1" si="16"/>
        <v>65</v>
      </c>
      <c r="K120" s="31" t="str">
        <f t="shared" ca="1" si="17"/>
        <v>Day(s)</v>
      </c>
      <c r="L120" s="65" t="str">
        <f t="shared" ca="1" si="25"/>
        <v>OK</v>
      </c>
      <c r="M120" s="70" t="str">
        <f t="shared" ca="1" si="18"/>
        <v>-</v>
      </c>
      <c r="N120" s="70" t="str">
        <f t="shared" si="19"/>
        <v>-</v>
      </c>
      <c r="O120" s="71" t="str">
        <f t="shared" ca="1" si="20"/>
        <v>-</v>
      </c>
      <c r="P120" s="83">
        <f t="shared" ca="1" si="21"/>
        <v>1</v>
      </c>
      <c r="Q120" s="83">
        <f t="shared" si="22"/>
        <v>1</v>
      </c>
      <c r="R120" s="83">
        <f t="shared" ca="1" si="23"/>
        <v>1</v>
      </c>
      <c r="S120" s="72">
        <f t="shared" ca="1" si="24"/>
        <v>3</v>
      </c>
      <c r="T120" s="82"/>
    </row>
    <row r="121" spans="1:20" ht="13.5" customHeight="1">
      <c r="A121" s="23">
        <v>117</v>
      </c>
      <c r="B121" s="43" t="s">
        <v>260</v>
      </c>
      <c r="C121" s="44" t="s">
        <v>7</v>
      </c>
      <c r="D121" s="45">
        <v>41729</v>
      </c>
      <c r="E121" s="26">
        <f t="shared" si="14"/>
        <v>42093</v>
      </c>
      <c r="F121" s="49" t="s">
        <v>410</v>
      </c>
      <c r="G121" s="41">
        <f t="shared" ca="1" si="15"/>
        <v>41748</v>
      </c>
      <c r="H121" s="46" t="s">
        <v>128</v>
      </c>
      <c r="I121" s="46" t="s">
        <v>435</v>
      </c>
      <c r="J121" s="30">
        <f t="shared" ca="1" si="16"/>
        <v>345</v>
      </c>
      <c r="K121" s="31" t="str">
        <f t="shared" ca="1" si="17"/>
        <v>Day(s)</v>
      </c>
      <c r="L121" s="64" t="str">
        <f t="shared" ca="1" si="25"/>
        <v>OK</v>
      </c>
      <c r="M121" s="70" t="str">
        <f t="shared" ca="1" si="18"/>
        <v>-</v>
      </c>
      <c r="N121" s="70" t="str">
        <f t="shared" si="19"/>
        <v>-</v>
      </c>
      <c r="O121" s="71" t="str">
        <f t="shared" ca="1" si="20"/>
        <v>-</v>
      </c>
      <c r="P121" s="83">
        <f t="shared" ca="1" si="21"/>
        <v>1</v>
      </c>
      <c r="Q121" s="83">
        <f t="shared" si="22"/>
        <v>1</v>
      </c>
      <c r="R121" s="83">
        <f t="shared" ca="1" si="23"/>
        <v>1</v>
      </c>
      <c r="S121" s="72">
        <f t="shared" ca="1" si="24"/>
        <v>3</v>
      </c>
      <c r="T121" s="81"/>
    </row>
    <row r="122" spans="1:20" ht="13.5" customHeight="1">
      <c r="A122" s="23">
        <v>118</v>
      </c>
      <c r="B122" s="43" t="s">
        <v>261</v>
      </c>
      <c r="C122" s="44" t="s">
        <v>2</v>
      </c>
      <c r="D122" s="45">
        <v>41725</v>
      </c>
      <c r="E122" s="26">
        <f t="shared" si="14"/>
        <v>42089</v>
      </c>
      <c r="F122" s="49" t="s">
        <v>411</v>
      </c>
      <c r="G122" s="41">
        <f t="shared" ca="1" si="15"/>
        <v>41748</v>
      </c>
      <c r="H122" s="46" t="s">
        <v>128</v>
      </c>
      <c r="I122" s="46" t="s">
        <v>435</v>
      </c>
      <c r="J122" s="30">
        <f t="shared" ca="1" si="16"/>
        <v>341</v>
      </c>
      <c r="K122" s="31" t="str">
        <f t="shared" ca="1" si="17"/>
        <v>Day(s)</v>
      </c>
      <c r="L122" s="64" t="str">
        <f t="shared" ca="1" si="25"/>
        <v>OK</v>
      </c>
      <c r="M122" s="70" t="str">
        <f t="shared" ca="1" si="18"/>
        <v>-</v>
      </c>
      <c r="N122" s="70" t="str">
        <f t="shared" si="19"/>
        <v>-</v>
      </c>
      <c r="O122" s="71" t="str">
        <f t="shared" ca="1" si="20"/>
        <v>-</v>
      </c>
      <c r="P122" s="83">
        <f t="shared" ca="1" si="21"/>
        <v>1</v>
      </c>
      <c r="Q122" s="83">
        <f t="shared" si="22"/>
        <v>1</v>
      </c>
      <c r="R122" s="83">
        <f t="shared" ca="1" si="23"/>
        <v>1</v>
      </c>
      <c r="S122" s="72">
        <f t="shared" ca="1" si="24"/>
        <v>3</v>
      </c>
      <c r="T122" s="81"/>
    </row>
    <row r="123" spans="1:20" ht="13.5" customHeight="1">
      <c r="A123" s="23">
        <v>119</v>
      </c>
      <c r="B123" s="43" t="s">
        <v>262</v>
      </c>
      <c r="C123" s="44" t="s">
        <v>7</v>
      </c>
      <c r="D123" s="45">
        <v>41397</v>
      </c>
      <c r="E123" s="26">
        <f t="shared" si="14"/>
        <v>41761</v>
      </c>
      <c r="F123" s="49" t="s">
        <v>357</v>
      </c>
      <c r="G123" s="41">
        <f t="shared" ca="1" si="15"/>
        <v>41748</v>
      </c>
      <c r="H123" s="46" t="s">
        <v>129</v>
      </c>
      <c r="I123" s="46" t="s">
        <v>436</v>
      </c>
      <c r="J123" s="30">
        <f t="shared" ca="1" si="16"/>
        <v>13</v>
      </c>
      <c r="K123" s="31" t="str">
        <f t="shared" ca="1" si="17"/>
        <v>Day(s)</v>
      </c>
      <c r="L123" s="64" t="str">
        <f t="shared" ca="1" si="25"/>
        <v>OK</v>
      </c>
      <c r="M123" s="70" t="str">
        <f t="shared" ca="1" si="18"/>
        <v>-</v>
      </c>
      <c r="N123" s="70" t="str">
        <f t="shared" si="19"/>
        <v>-</v>
      </c>
      <c r="O123" s="71" t="str">
        <f t="shared" ca="1" si="20"/>
        <v>-</v>
      </c>
      <c r="P123" s="83">
        <f t="shared" ca="1" si="21"/>
        <v>1</v>
      </c>
      <c r="Q123" s="83">
        <f t="shared" si="22"/>
        <v>1</v>
      </c>
      <c r="R123" s="83">
        <f t="shared" ca="1" si="23"/>
        <v>1</v>
      </c>
      <c r="S123" s="72">
        <f t="shared" ca="1" si="24"/>
        <v>3</v>
      </c>
      <c r="T123" s="81"/>
    </row>
    <row r="124" spans="1:20" ht="13.5" customHeight="1">
      <c r="A124" s="23">
        <v>120</v>
      </c>
      <c r="B124" s="43" t="s">
        <v>263</v>
      </c>
      <c r="C124" s="44" t="s">
        <v>7</v>
      </c>
      <c r="D124" s="45">
        <v>41653</v>
      </c>
      <c r="E124" s="26">
        <f t="shared" si="14"/>
        <v>42017</v>
      </c>
      <c r="F124" s="49" t="s">
        <v>360</v>
      </c>
      <c r="G124" s="41">
        <f t="shared" ca="1" si="15"/>
        <v>41748</v>
      </c>
      <c r="H124" s="46" t="s">
        <v>129</v>
      </c>
      <c r="I124" s="46" t="s">
        <v>436</v>
      </c>
      <c r="J124" s="30">
        <f t="shared" ca="1" si="16"/>
        <v>269</v>
      </c>
      <c r="K124" s="31" t="str">
        <f t="shared" ca="1" si="17"/>
        <v>Day(s)</v>
      </c>
      <c r="L124" s="64" t="str">
        <f t="shared" ca="1" si="25"/>
        <v>OK</v>
      </c>
      <c r="M124" s="70" t="str">
        <f t="shared" ca="1" si="18"/>
        <v>-</v>
      </c>
      <c r="N124" s="70" t="str">
        <f t="shared" si="19"/>
        <v>-</v>
      </c>
      <c r="O124" s="71" t="str">
        <f t="shared" ca="1" si="20"/>
        <v>-</v>
      </c>
      <c r="P124" s="83">
        <f t="shared" ca="1" si="21"/>
        <v>1</v>
      </c>
      <c r="Q124" s="83">
        <f t="shared" si="22"/>
        <v>1</v>
      </c>
      <c r="R124" s="83">
        <f t="shared" ca="1" si="23"/>
        <v>1</v>
      </c>
      <c r="S124" s="72">
        <f t="shared" ca="1" si="24"/>
        <v>3</v>
      </c>
      <c r="T124" s="81"/>
    </row>
    <row r="125" spans="1:20" ht="13.5" customHeight="1">
      <c r="A125" s="23">
        <v>121</v>
      </c>
      <c r="B125" s="43" t="s">
        <v>264</v>
      </c>
      <c r="C125" s="44" t="s">
        <v>2</v>
      </c>
      <c r="D125" s="45">
        <v>41449</v>
      </c>
      <c r="E125" s="26">
        <f t="shared" si="14"/>
        <v>41813</v>
      </c>
      <c r="F125" s="49" t="s">
        <v>419</v>
      </c>
      <c r="G125" s="41">
        <f t="shared" ca="1" si="15"/>
        <v>41748</v>
      </c>
      <c r="H125" s="46" t="s">
        <v>129</v>
      </c>
      <c r="I125" s="46" t="s">
        <v>436</v>
      </c>
      <c r="J125" s="30">
        <f t="shared" ca="1" si="16"/>
        <v>65</v>
      </c>
      <c r="K125" s="31" t="str">
        <f t="shared" ca="1" si="17"/>
        <v>Day(s)</v>
      </c>
      <c r="L125" s="64" t="str">
        <f t="shared" ca="1" si="25"/>
        <v>OK</v>
      </c>
      <c r="M125" s="70" t="str">
        <f t="shared" ca="1" si="18"/>
        <v>-</v>
      </c>
      <c r="N125" s="70" t="str">
        <f t="shared" si="19"/>
        <v>-</v>
      </c>
      <c r="O125" s="71" t="str">
        <f t="shared" ca="1" si="20"/>
        <v>-</v>
      </c>
      <c r="P125" s="83">
        <f t="shared" ca="1" si="21"/>
        <v>1</v>
      </c>
      <c r="Q125" s="83">
        <f t="shared" si="22"/>
        <v>1</v>
      </c>
      <c r="R125" s="83">
        <f t="shared" ca="1" si="23"/>
        <v>1</v>
      </c>
      <c r="S125" s="72">
        <f t="shared" ca="1" si="24"/>
        <v>3</v>
      </c>
      <c r="T125" s="81"/>
    </row>
    <row r="126" spans="1:20" ht="13.5" customHeight="1">
      <c r="A126" s="23">
        <v>122</v>
      </c>
      <c r="B126" s="43" t="s">
        <v>265</v>
      </c>
      <c r="C126" s="47" t="s">
        <v>2</v>
      </c>
      <c r="D126" s="45">
        <v>41653</v>
      </c>
      <c r="E126" s="26">
        <f t="shared" si="14"/>
        <v>42017</v>
      </c>
      <c r="F126" s="49" t="s">
        <v>349</v>
      </c>
      <c r="G126" s="41">
        <f t="shared" ca="1" si="15"/>
        <v>41748</v>
      </c>
      <c r="H126" s="46" t="s">
        <v>129</v>
      </c>
      <c r="I126" s="46" t="s">
        <v>436</v>
      </c>
      <c r="J126" s="30">
        <f t="shared" ca="1" si="16"/>
        <v>269</v>
      </c>
      <c r="K126" s="31" t="str">
        <f t="shared" ca="1" si="17"/>
        <v>Day(s)</v>
      </c>
      <c r="L126" s="64" t="str">
        <f t="shared" ca="1" si="25"/>
        <v>OK</v>
      </c>
      <c r="M126" s="70" t="str">
        <f t="shared" ca="1" si="18"/>
        <v>-</v>
      </c>
      <c r="N126" s="70" t="str">
        <f t="shared" si="19"/>
        <v>-</v>
      </c>
      <c r="O126" s="71" t="str">
        <f t="shared" ca="1" si="20"/>
        <v>-</v>
      </c>
      <c r="P126" s="83">
        <f t="shared" ca="1" si="21"/>
        <v>1</v>
      </c>
      <c r="Q126" s="83">
        <f t="shared" si="22"/>
        <v>1</v>
      </c>
      <c r="R126" s="83">
        <f t="shared" ca="1" si="23"/>
        <v>1</v>
      </c>
      <c r="S126" s="72">
        <f t="shared" ca="1" si="24"/>
        <v>3</v>
      </c>
      <c r="T126" s="81"/>
    </row>
    <row r="127" spans="1:20" ht="13.5" customHeight="1">
      <c r="A127" s="23">
        <v>123</v>
      </c>
      <c r="B127" s="43" t="s">
        <v>266</v>
      </c>
      <c r="C127" s="44" t="s">
        <v>7</v>
      </c>
      <c r="D127" s="45">
        <v>41449</v>
      </c>
      <c r="E127" s="26">
        <f t="shared" si="14"/>
        <v>41813</v>
      </c>
      <c r="F127" s="49" t="s">
        <v>412</v>
      </c>
      <c r="G127" s="41">
        <f t="shared" ca="1" si="15"/>
        <v>41748</v>
      </c>
      <c r="H127" s="46" t="s">
        <v>129</v>
      </c>
      <c r="I127" s="46" t="s">
        <v>436</v>
      </c>
      <c r="J127" s="30">
        <f t="shared" ca="1" si="16"/>
        <v>65</v>
      </c>
      <c r="K127" s="31" t="str">
        <f t="shared" ca="1" si="17"/>
        <v>Day(s)</v>
      </c>
      <c r="L127" s="64" t="str">
        <f t="shared" ca="1" si="25"/>
        <v>OK</v>
      </c>
      <c r="M127" s="70" t="str">
        <f t="shared" ca="1" si="18"/>
        <v>-</v>
      </c>
      <c r="N127" s="70" t="str">
        <f t="shared" si="19"/>
        <v>-</v>
      </c>
      <c r="O127" s="71" t="str">
        <f t="shared" ca="1" si="20"/>
        <v>-</v>
      </c>
      <c r="P127" s="83">
        <f t="shared" ca="1" si="21"/>
        <v>1</v>
      </c>
      <c r="Q127" s="83">
        <f t="shared" si="22"/>
        <v>1</v>
      </c>
      <c r="R127" s="83">
        <f t="shared" ca="1" si="23"/>
        <v>1</v>
      </c>
      <c r="S127" s="72">
        <f t="shared" ca="1" si="24"/>
        <v>3</v>
      </c>
      <c r="T127" s="81"/>
    </row>
    <row r="128" spans="1:20" ht="13.5" customHeight="1">
      <c r="A128" s="23">
        <v>124</v>
      </c>
      <c r="B128" s="43" t="s">
        <v>267</v>
      </c>
      <c r="C128" s="44" t="s">
        <v>2</v>
      </c>
      <c r="D128" s="45">
        <v>41653</v>
      </c>
      <c r="E128" s="26">
        <f t="shared" si="14"/>
        <v>42017</v>
      </c>
      <c r="F128" s="49" t="s">
        <v>343</v>
      </c>
      <c r="G128" s="41">
        <f t="shared" ca="1" si="15"/>
        <v>41748</v>
      </c>
      <c r="H128" s="46" t="s">
        <v>129</v>
      </c>
      <c r="I128" s="46" t="s">
        <v>436</v>
      </c>
      <c r="J128" s="30">
        <f t="shared" ca="1" si="16"/>
        <v>269</v>
      </c>
      <c r="K128" s="31" t="str">
        <f t="shared" ca="1" si="17"/>
        <v>Day(s)</v>
      </c>
      <c r="L128" s="64" t="str">
        <f t="shared" ca="1" si="25"/>
        <v>OK</v>
      </c>
      <c r="M128" s="70" t="str">
        <f t="shared" ca="1" si="18"/>
        <v>-</v>
      </c>
      <c r="N128" s="70" t="str">
        <f t="shared" si="19"/>
        <v>-</v>
      </c>
      <c r="O128" s="71" t="str">
        <f t="shared" ca="1" si="20"/>
        <v>-</v>
      </c>
      <c r="P128" s="83">
        <f t="shared" ca="1" si="21"/>
        <v>1</v>
      </c>
      <c r="Q128" s="83">
        <f t="shared" si="22"/>
        <v>1</v>
      </c>
      <c r="R128" s="83">
        <f t="shared" ca="1" si="23"/>
        <v>1</v>
      </c>
      <c r="S128" s="72">
        <f t="shared" ca="1" si="24"/>
        <v>3</v>
      </c>
      <c r="T128" s="81"/>
    </row>
    <row r="129" spans="1:20" ht="13.5" customHeight="1">
      <c r="A129" s="23">
        <v>125</v>
      </c>
      <c r="B129" s="43" t="s">
        <v>268</v>
      </c>
      <c r="C129" s="44" t="s">
        <v>7</v>
      </c>
      <c r="D129" s="45">
        <v>41449</v>
      </c>
      <c r="E129" s="26">
        <f t="shared" si="14"/>
        <v>41813</v>
      </c>
      <c r="F129" s="49" t="s">
        <v>413</v>
      </c>
      <c r="G129" s="41">
        <f t="shared" ca="1" si="15"/>
        <v>41748</v>
      </c>
      <c r="H129" s="46" t="s">
        <v>129</v>
      </c>
      <c r="I129" s="46" t="s">
        <v>436</v>
      </c>
      <c r="J129" s="30">
        <f t="shared" ca="1" si="16"/>
        <v>65</v>
      </c>
      <c r="K129" s="31" t="str">
        <f t="shared" ca="1" si="17"/>
        <v>Day(s)</v>
      </c>
      <c r="L129" s="64" t="str">
        <f t="shared" ca="1" si="25"/>
        <v>OK</v>
      </c>
      <c r="M129" s="70" t="str">
        <f t="shared" ca="1" si="18"/>
        <v>-</v>
      </c>
      <c r="N129" s="70" t="str">
        <f t="shared" si="19"/>
        <v>-</v>
      </c>
      <c r="O129" s="71" t="str">
        <f t="shared" ca="1" si="20"/>
        <v>-</v>
      </c>
      <c r="P129" s="83">
        <f t="shared" ca="1" si="21"/>
        <v>1</v>
      </c>
      <c r="Q129" s="83">
        <f t="shared" si="22"/>
        <v>1</v>
      </c>
      <c r="R129" s="83">
        <f t="shared" ca="1" si="23"/>
        <v>1</v>
      </c>
      <c r="S129" s="72">
        <f t="shared" ca="1" si="24"/>
        <v>3</v>
      </c>
      <c r="T129" s="81"/>
    </row>
    <row r="130" spans="1:20" ht="13.5" customHeight="1">
      <c r="A130" s="23">
        <v>126</v>
      </c>
      <c r="B130" s="43" t="s">
        <v>269</v>
      </c>
      <c r="C130" s="44" t="s">
        <v>2</v>
      </c>
      <c r="D130" s="45">
        <v>41653</v>
      </c>
      <c r="E130" s="26">
        <f t="shared" si="14"/>
        <v>42017</v>
      </c>
      <c r="F130" s="49" t="s">
        <v>413</v>
      </c>
      <c r="G130" s="41">
        <f t="shared" ca="1" si="15"/>
        <v>41748</v>
      </c>
      <c r="H130" s="46" t="s">
        <v>129</v>
      </c>
      <c r="I130" s="46" t="s">
        <v>436</v>
      </c>
      <c r="J130" s="30">
        <f t="shared" ca="1" si="16"/>
        <v>269</v>
      </c>
      <c r="K130" s="31" t="str">
        <f t="shared" ca="1" si="17"/>
        <v>Day(s)</v>
      </c>
      <c r="L130" s="64" t="str">
        <f t="shared" ca="1" si="25"/>
        <v>OK</v>
      </c>
      <c r="M130" s="70" t="str">
        <f t="shared" ca="1" si="18"/>
        <v>-</v>
      </c>
      <c r="N130" s="70" t="str">
        <f t="shared" si="19"/>
        <v>-</v>
      </c>
      <c r="O130" s="71" t="str">
        <f t="shared" ca="1" si="20"/>
        <v>-</v>
      </c>
      <c r="P130" s="83">
        <f t="shared" ca="1" si="21"/>
        <v>1</v>
      </c>
      <c r="Q130" s="83">
        <f t="shared" si="22"/>
        <v>1</v>
      </c>
      <c r="R130" s="83">
        <f t="shared" ca="1" si="23"/>
        <v>1</v>
      </c>
      <c r="S130" s="72">
        <f t="shared" ca="1" si="24"/>
        <v>3</v>
      </c>
      <c r="T130" s="81"/>
    </row>
    <row r="131" spans="1:20" ht="13.5" customHeight="1">
      <c r="A131" s="23">
        <v>127</v>
      </c>
      <c r="B131" s="43" t="s">
        <v>270</v>
      </c>
      <c r="C131" s="44" t="s">
        <v>2</v>
      </c>
      <c r="D131" s="45">
        <v>41449</v>
      </c>
      <c r="E131" s="26">
        <f t="shared" si="14"/>
        <v>41813</v>
      </c>
      <c r="F131" s="49" t="s">
        <v>349</v>
      </c>
      <c r="G131" s="41">
        <f t="shared" ca="1" si="15"/>
        <v>41748</v>
      </c>
      <c r="H131" s="46" t="s">
        <v>129</v>
      </c>
      <c r="I131" s="46" t="s">
        <v>436</v>
      </c>
      <c r="J131" s="30">
        <f t="shared" ca="1" si="16"/>
        <v>65</v>
      </c>
      <c r="K131" s="31" t="str">
        <f t="shared" ca="1" si="17"/>
        <v>Day(s)</v>
      </c>
      <c r="L131" s="64" t="str">
        <f t="shared" ca="1" si="25"/>
        <v>OK</v>
      </c>
      <c r="M131" s="70" t="str">
        <f t="shared" ca="1" si="18"/>
        <v>-</v>
      </c>
      <c r="N131" s="70" t="str">
        <f t="shared" si="19"/>
        <v>-</v>
      </c>
      <c r="O131" s="71" t="str">
        <f t="shared" ca="1" si="20"/>
        <v>-</v>
      </c>
      <c r="P131" s="83">
        <f t="shared" ca="1" si="21"/>
        <v>1</v>
      </c>
      <c r="Q131" s="83">
        <f t="shared" si="22"/>
        <v>1</v>
      </c>
      <c r="R131" s="83">
        <f t="shared" ca="1" si="23"/>
        <v>1</v>
      </c>
      <c r="S131" s="72">
        <f t="shared" ca="1" si="24"/>
        <v>3</v>
      </c>
      <c r="T131" s="81"/>
    </row>
    <row r="132" spans="1:20" ht="13.5" customHeight="1">
      <c r="A132" s="23">
        <v>128</v>
      </c>
      <c r="B132" s="43" t="s">
        <v>271</v>
      </c>
      <c r="C132" s="47" t="s">
        <v>2</v>
      </c>
      <c r="D132" s="45">
        <v>41653</v>
      </c>
      <c r="E132" s="26">
        <f t="shared" si="14"/>
        <v>42017</v>
      </c>
      <c r="F132" s="49" t="s">
        <v>414</v>
      </c>
      <c r="G132" s="41">
        <f t="shared" ca="1" si="15"/>
        <v>41748</v>
      </c>
      <c r="H132" s="46" t="s">
        <v>129</v>
      </c>
      <c r="I132" s="46" t="s">
        <v>436</v>
      </c>
      <c r="J132" s="30">
        <f t="shared" ca="1" si="16"/>
        <v>269</v>
      </c>
      <c r="K132" s="31" t="str">
        <f t="shared" ca="1" si="17"/>
        <v>Day(s)</v>
      </c>
      <c r="L132" s="64" t="str">
        <f t="shared" ca="1" si="25"/>
        <v>OK</v>
      </c>
      <c r="M132" s="70" t="str">
        <f t="shared" ca="1" si="18"/>
        <v>-</v>
      </c>
      <c r="N132" s="70" t="str">
        <f t="shared" si="19"/>
        <v>-</v>
      </c>
      <c r="O132" s="71" t="str">
        <f t="shared" ca="1" si="20"/>
        <v>-</v>
      </c>
      <c r="P132" s="83">
        <f t="shared" ca="1" si="21"/>
        <v>1</v>
      </c>
      <c r="Q132" s="83">
        <f t="shared" si="22"/>
        <v>1</v>
      </c>
      <c r="R132" s="83">
        <f t="shared" ca="1" si="23"/>
        <v>1</v>
      </c>
      <c r="S132" s="72">
        <f t="shared" ca="1" si="24"/>
        <v>3</v>
      </c>
      <c r="T132" s="81"/>
    </row>
    <row r="133" spans="1:20" ht="13.5" customHeight="1">
      <c r="A133" s="23">
        <v>129</v>
      </c>
      <c r="B133" s="43" t="s">
        <v>272</v>
      </c>
      <c r="C133" s="44" t="s">
        <v>2</v>
      </c>
      <c r="D133" s="45">
        <v>41449</v>
      </c>
      <c r="E133" s="26">
        <f t="shared" si="14"/>
        <v>41813</v>
      </c>
      <c r="F133" s="49" t="s">
        <v>349</v>
      </c>
      <c r="G133" s="41">
        <f t="shared" ca="1" si="15"/>
        <v>41748</v>
      </c>
      <c r="H133" s="46" t="s">
        <v>129</v>
      </c>
      <c r="I133" s="46" t="s">
        <v>436</v>
      </c>
      <c r="J133" s="30">
        <f t="shared" ca="1" si="16"/>
        <v>65</v>
      </c>
      <c r="K133" s="31" t="str">
        <f t="shared" ca="1" si="17"/>
        <v>Day(s)</v>
      </c>
      <c r="L133" s="64" t="str">
        <f t="shared" ref="L133:L146" ca="1" si="26">IF(S133&gt;2,"OK","Update-needed")</f>
        <v>OK</v>
      </c>
      <c r="M133" s="70" t="str">
        <f t="shared" ca="1" si="18"/>
        <v>-</v>
      </c>
      <c r="N133" s="70" t="str">
        <f t="shared" si="19"/>
        <v>-</v>
      </c>
      <c r="O133" s="71" t="str">
        <f t="shared" ca="1" si="20"/>
        <v>-</v>
      </c>
      <c r="P133" s="83">
        <f t="shared" ca="1" si="21"/>
        <v>1</v>
      </c>
      <c r="Q133" s="83">
        <f t="shared" si="22"/>
        <v>1</v>
      </c>
      <c r="R133" s="83">
        <f t="shared" ca="1" si="23"/>
        <v>1</v>
      </c>
      <c r="S133" s="72">
        <f t="shared" ca="1" si="24"/>
        <v>3</v>
      </c>
      <c r="T133" s="81"/>
    </row>
    <row r="134" spans="1:20" ht="13.5" customHeight="1">
      <c r="A134" s="23">
        <v>130</v>
      </c>
      <c r="B134" s="43" t="s">
        <v>273</v>
      </c>
      <c r="C134" s="44" t="s">
        <v>2</v>
      </c>
      <c r="D134" s="45">
        <v>41475</v>
      </c>
      <c r="E134" s="26">
        <f t="shared" ref="E134:E254" si="27">D134+364</f>
        <v>41839</v>
      </c>
      <c r="F134" s="49" t="s">
        <v>349</v>
      </c>
      <c r="G134" s="41">
        <f t="shared" ref="G134:G254" ca="1" si="28">TODAY()</f>
        <v>41748</v>
      </c>
      <c r="H134" s="46" t="s">
        <v>129</v>
      </c>
      <c r="I134" s="46" t="s">
        <v>436</v>
      </c>
      <c r="J134" s="30">
        <f t="shared" ref="J134:J142" ca="1" si="29">IF(G134&gt;E134, "Expired",(E134-G134))</f>
        <v>91</v>
      </c>
      <c r="K134" s="31" t="str">
        <f t="shared" ref="K134:K142" ca="1" si="30">IF(J134="Expired","Refill-Plz","Day(s)")</f>
        <v>Day(s)</v>
      </c>
      <c r="L134" s="64" t="str">
        <f t="shared" ca="1" si="26"/>
        <v>OK</v>
      </c>
      <c r="M134" s="70" t="str">
        <f t="shared" ref="M134:M197" ca="1" si="31">IF(J134="Expired","নামিয়েছেন তো?","-")</f>
        <v>-</v>
      </c>
      <c r="N134" s="70" t="str">
        <f t="shared" ref="N134:N197" si="32">IF(D134="","হ্যাঁ","-")</f>
        <v>-</v>
      </c>
      <c r="O134" s="71" t="str">
        <f t="shared" ref="O134:O197" ca="1" si="33">IF(D134&gt;G134,"রিফিলিং ডেট ভুল","-")</f>
        <v>-</v>
      </c>
      <c r="P134" s="83">
        <f t="shared" ref="P134:P197" ca="1" si="34">IF(M134="-",1,0)</f>
        <v>1</v>
      </c>
      <c r="Q134" s="83">
        <f t="shared" ref="Q134:Q197" si="35">IF(N134="-",1,0)</f>
        <v>1</v>
      </c>
      <c r="R134" s="83">
        <f t="shared" ref="R134:R197" ca="1" si="36">IF(O134="-",1,0)</f>
        <v>1</v>
      </c>
      <c r="S134" s="72">
        <f t="shared" ref="S134:S197" ca="1" si="37">P134+Q134+R134</f>
        <v>3</v>
      </c>
      <c r="T134" s="81"/>
    </row>
    <row r="135" spans="1:20" ht="13.5" customHeight="1">
      <c r="A135" s="23">
        <v>131</v>
      </c>
      <c r="B135" s="43" t="s">
        <v>274</v>
      </c>
      <c r="C135" s="44" t="s">
        <v>2</v>
      </c>
      <c r="D135" s="45">
        <v>41433</v>
      </c>
      <c r="E135" s="26">
        <f t="shared" si="27"/>
        <v>41797</v>
      </c>
      <c r="F135" s="49" t="s">
        <v>349</v>
      </c>
      <c r="G135" s="41">
        <f t="shared" ca="1" si="28"/>
        <v>41748</v>
      </c>
      <c r="H135" s="46" t="s">
        <v>129</v>
      </c>
      <c r="I135" s="46" t="s">
        <v>436</v>
      </c>
      <c r="J135" s="30">
        <f t="shared" ca="1" si="29"/>
        <v>49</v>
      </c>
      <c r="K135" s="31" t="str">
        <f t="shared" ca="1" si="30"/>
        <v>Day(s)</v>
      </c>
      <c r="L135" s="64" t="str">
        <f t="shared" ca="1" si="26"/>
        <v>OK</v>
      </c>
      <c r="M135" s="70" t="str">
        <f t="shared" ca="1" si="31"/>
        <v>-</v>
      </c>
      <c r="N135" s="70" t="str">
        <f t="shared" si="32"/>
        <v>-</v>
      </c>
      <c r="O135" s="71" t="str">
        <f t="shared" ca="1" si="33"/>
        <v>-</v>
      </c>
      <c r="P135" s="83">
        <f t="shared" ca="1" si="34"/>
        <v>1</v>
      </c>
      <c r="Q135" s="83">
        <f t="shared" si="35"/>
        <v>1</v>
      </c>
      <c r="R135" s="83">
        <f t="shared" ca="1" si="36"/>
        <v>1</v>
      </c>
      <c r="S135" s="72">
        <f t="shared" ca="1" si="37"/>
        <v>3</v>
      </c>
      <c r="T135" s="81"/>
    </row>
    <row r="136" spans="1:20" ht="13.5" customHeight="1">
      <c r="A136" s="23">
        <v>132</v>
      </c>
      <c r="B136" s="43" t="s">
        <v>275</v>
      </c>
      <c r="C136" s="47" t="s">
        <v>2</v>
      </c>
      <c r="D136" s="45">
        <v>41634</v>
      </c>
      <c r="E136" s="26">
        <f t="shared" si="27"/>
        <v>41998</v>
      </c>
      <c r="F136" s="49" t="s">
        <v>412</v>
      </c>
      <c r="G136" s="41">
        <f t="shared" ca="1" si="28"/>
        <v>41748</v>
      </c>
      <c r="H136" s="46" t="s">
        <v>129</v>
      </c>
      <c r="I136" s="46" t="s">
        <v>436</v>
      </c>
      <c r="J136" s="30">
        <f t="shared" ca="1" si="29"/>
        <v>250</v>
      </c>
      <c r="K136" s="31" t="str">
        <f t="shared" ca="1" si="30"/>
        <v>Day(s)</v>
      </c>
      <c r="L136" s="64" t="str">
        <f t="shared" ca="1" si="26"/>
        <v>OK</v>
      </c>
      <c r="M136" s="70" t="str">
        <f t="shared" ca="1" si="31"/>
        <v>-</v>
      </c>
      <c r="N136" s="70" t="str">
        <f t="shared" si="32"/>
        <v>-</v>
      </c>
      <c r="O136" s="71" t="str">
        <f t="shared" ca="1" si="33"/>
        <v>-</v>
      </c>
      <c r="P136" s="83">
        <f t="shared" ca="1" si="34"/>
        <v>1</v>
      </c>
      <c r="Q136" s="83">
        <f t="shared" si="35"/>
        <v>1</v>
      </c>
      <c r="R136" s="83">
        <f t="shared" ca="1" si="36"/>
        <v>1</v>
      </c>
      <c r="S136" s="72">
        <f t="shared" ca="1" si="37"/>
        <v>3</v>
      </c>
      <c r="T136" s="81"/>
    </row>
    <row r="137" spans="1:20" s="34" customFormat="1" ht="13.5" customHeight="1">
      <c r="A137" s="23">
        <v>133</v>
      </c>
      <c r="B137" s="43" t="s">
        <v>276</v>
      </c>
      <c r="C137" s="44" t="s">
        <v>7</v>
      </c>
      <c r="D137" s="45">
        <v>41729</v>
      </c>
      <c r="E137" s="32">
        <f t="shared" si="27"/>
        <v>42093</v>
      </c>
      <c r="F137" s="49" t="s">
        <v>385</v>
      </c>
      <c r="G137" s="42">
        <f t="shared" ca="1" si="28"/>
        <v>41748</v>
      </c>
      <c r="H137" s="46" t="s">
        <v>129</v>
      </c>
      <c r="I137" s="46" t="s">
        <v>436</v>
      </c>
      <c r="J137" s="33">
        <f t="shared" ca="1" si="29"/>
        <v>345</v>
      </c>
      <c r="K137" s="31" t="str">
        <f t="shared" ca="1" si="30"/>
        <v>Day(s)</v>
      </c>
      <c r="L137" s="65" t="str">
        <f t="shared" ca="1" si="26"/>
        <v>OK</v>
      </c>
      <c r="M137" s="70" t="str">
        <f t="shared" ca="1" si="31"/>
        <v>-</v>
      </c>
      <c r="N137" s="70" t="str">
        <f t="shared" si="32"/>
        <v>-</v>
      </c>
      <c r="O137" s="71" t="str">
        <f t="shared" ca="1" si="33"/>
        <v>-</v>
      </c>
      <c r="P137" s="83">
        <f t="shared" ca="1" si="34"/>
        <v>1</v>
      </c>
      <c r="Q137" s="83">
        <f t="shared" si="35"/>
        <v>1</v>
      </c>
      <c r="R137" s="83">
        <f t="shared" ca="1" si="36"/>
        <v>1</v>
      </c>
      <c r="S137" s="72">
        <f t="shared" ca="1" si="37"/>
        <v>3</v>
      </c>
      <c r="T137" s="82"/>
    </row>
    <row r="138" spans="1:20" ht="13.5" customHeight="1">
      <c r="A138" s="23">
        <v>134</v>
      </c>
      <c r="B138" s="43" t="s">
        <v>277</v>
      </c>
      <c r="C138" s="44" t="s">
        <v>2</v>
      </c>
      <c r="D138" s="45">
        <v>41449</v>
      </c>
      <c r="E138" s="26">
        <f t="shared" si="27"/>
        <v>41813</v>
      </c>
      <c r="F138" s="49" t="s">
        <v>343</v>
      </c>
      <c r="G138" s="41">
        <f t="shared" ca="1" si="28"/>
        <v>41748</v>
      </c>
      <c r="H138" s="46" t="s">
        <v>129</v>
      </c>
      <c r="I138" s="46" t="s">
        <v>436</v>
      </c>
      <c r="J138" s="30">
        <f t="shared" ca="1" si="29"/>
        <v>65</v>
      </c>
      <c r="K138" s="31" t="str">
        <f t="shared" ca="1" si="30"/>
        <v>Day(s)</v>
      </c>
      <c r="L138" s="64" t="str">
        <f t="shared" ca="1" si="26"/>
        <v>OK</v>
      </c>
      <c r="M138" s="70" t="str">
        <f t="shared" ca="1" si="31"/>
        <v>-</v>
      </c>
      <c r="N138" s="70" t="str">
        <f t="shared" si="32"/>
        <v>-</v>
      </c>
      <c r="O138" s="71" t="str">
        <f t="shared" ca="1" si="33"/>
        <v>-</v>
      </c>
      <c r="P138" s="83">
        <f t="shared" ca="1" si="34"/>
        <v>1</v>
      </c>
      <c r="Q138" s="83">
        <f t="shared" si="35"/>
        <v>1</v>
      </c>
      <c r="R138" s="83">
        <f t="shared" ca="1" si="36"/>
        <v>1</v>
      </c>
      <c r="S138" s="72">
        <f t="shared" ca="1" si="37"/>
        <v>3</v>
      </c>
      <c r="T138" s="81"/>
    </row>
    <row r="139" spans="1:20" s="34" customFormat="1" ht="13.5" customHeight="1">
      <c r="A139" s="23">
        <v>135</v>
      </c>
      <c r="B139" s="43" t="s">
        <v>278</v>
      </c>
      <c r="C139" s="44" t="s">
        <v>7</v>
      </c>
      <c r="D139" s="45"/>
      <c r="E139" s="32">
        <f t="shared" si="27"/>
        <v>364</v>
      </c>
      <c r="F139" s="49" t="s">
        <v>412</v>
      </c>
      <c r="G139" s="42">
        <f t="shared" ca="1" si="28"/>
        <v>41748</v>
      </c>
      <c r="H139" s="46" t="s">
        <v>129</v>
      </c>
      <c r="I139" s="46" t="s">
        <v>436</v>
      </c>
      <c r="J139" s="33" t="str">
        <f t="shared" ca="1" si="29"/>
        <v>Expired</v>
      </c>
      <c r="K139" s="31" t="str">
        <f t="shared" ca="1" si="30"/>
        <v>Refill-Plz</v>
      </c>
      <c r="L139" s="65" t="str">
        <f t="shared" ca="1" si="26"/>
        <v>Update-needed</v>
      </c>
      <c r="M139" s="70" t="str">
        <f t="shared" ca="1" si="31"/>
        <v>নামিয়েছেন তো?</v>
      </c>
      <c r="N139" s="70" t="str">
        <f t="shared" si="32"/>
        <v>হ্যাঁ</v>
      </c>
      <c r="O139" s="71" t="str">
        <f t="shared" ca="1" si="33"/>
        <v>-</v>
      </c>
      <c r="P139" s="83">
        <f t="shared" ca="1" si="34"/>
        <v>0</v>
      </c>
      <c r="Q139" s="83">
        <f t="shared" si="35"/>
        <v>0</v>
      </c>
      <c r="R139" s="83">
        <f t="shared" ca="1" si="36"/>
        <v>1</v>
      </c>
      <c r="S139" s="72">
        <f t="shared" ca="1" si="37"/>
        <v>1</v>
      </c>
      <c r="T139" s="82"/>
    </row>
    <row r="140" spans="1:20" ht="13.5" customHeight="1">
      <c r="A140" s="23">
        <v>136</v>
      </c>
      <c r="B140" s="43" t="s">
        <v>279</v>
      </c>
      <c r="C140" s="47" t="s">
        <v>7</v>
      </c>
      <c r="D140" s="45">
        <v>41683</v>
      </c>
      <c r="E140" s="26">
        <f t="shared" si="27"/>
        <v>42047</v>
      </c>
      <c r="F140" s="49" t="s">
        <v>415</v>
      </c>
      <c r="G140" s="41">
        <f t="shared" ca="1" si="28"/>
        <v>41748</v>
      </c>
      <c r="H140" s="46" t="s">
        <v>129</v>
      </c>
      <c r="I140" s="46" t="s">
        <v>436</v>
      </c>
      <c r="J140" s="30">
        <f t="shared" ca="1" si="29"/>
        <v>299</v>
      </c>
      <c r="K140" s="31" t="str">
        <f t="shared" ca="1" si="30"/>
        <v>Day(s)</v>
      </c>
      <c r="L140" s="64" t="str">
        <f t="shared" ca="1" si="26"/>
        <v>OK</v>
      </c>
      <c r="M140" s="70" t="str">
        <f t="shared" ca="1" si="31"/>
        <v>-</v>
      </c>
      <c r="N140" s="70" t="str">
        <f t="shared" si="32"/>
        <v>-</v>
      </c>
      <c r="O140" s="71" t="str">
        <f t="shared" ca="1" si="33"/>
        <v>-</v>
      </c>
      <c r="P140" s="83">
        <f t="shared" ca="1" si="34"/>
        <v>1</v>
      </c>
      <c r="Q140" s="83">
        <f t="shared" si="35"/>
        <v>1</v>
      </c>
      <c r="R140" s="83">
        <f t="shared" ca="1" si="36"/>
        <v>1</v>
      </c>
      <c r="S140" s="72">
        <f t="shared" ca="1" si="37"/>
        <v>3</v>
      </c>
      <c r="T140" s="81"/>
    </row>
    <row r="141" spans="1:20" ht="13.5" customHeight="1">
      <c r="A141" s="23">
        <v>137</v>
      </c>
      <c r="B141" s="43" t="s">
        <v>280</v>
      </c>
      <c r="C141" s="44" t="s">
        <v>2</v>
      </c>
      <c r="D141" s="45">
        <v>41449</v>
      </c>
      <c r="E141" s="26">
        <f t="shared" si="27"/>
        <v>41813</v>
      </c>
      <c r="F141" s="49" t="s">
        <v>415</v>
      </c>
      <c r="G141" s="41">
        <f t="shared" ca="1" si="28"/>
        <v>41748</v>
      </c>
      <c r="H141" s="46" t="s">
        <v>129</v>
      </c>
      <c r="I141" s="46" t="s">
        <v>436</v>
      </c>
      <c r="J141" s="30">
        <f t="shared" ca="1" si="29"/>
        <v>65</v>
      </c>
      <c r="K141" s="31" t="str">
        <f t="shared" ca="1" si="30"/>
        <v>Day(s)</v>
      </c>
      <c r="L141" s="64" t="str">
        <f t="shared" ca="1" si="26"/>
        <v>OK</v>
      </c>
      <c r="M141" s="70" t="str">
        <f t="shared" ca="1" si="31"/>
        <v>-</v>
      </c>
      <c r="N141" s="70" t="str">
        <f t="shared" si="32"/>
        <v>-</v>
      </c>
      <c r="O141" s="71" t="str">
        <f t="shared" ca="1" si="33"/>
        <v>-</v>
      </c>
      <c r="P141" s="83">
        <f t="shared" ca="1" si="34"/>
        <v>1</v>
      </c>
      <c r="Q141" s="83">
        <f t="shared" si="35"/>
        <v>1</v>
      </c>
      <c r="R141" s="83">
        <f t="shared" ca="1" si="36"/>
        <v>1</v>
      </c>
      <c r="S141" s="72">
        <f t="shared" ca="1" si="37"/>
        <v>3</v>
      </c>
      <c r="T141" s="81"/>
    </row>
    <row r="142" spans="1:20" ht="13.5" customHeight="1">
      <c r="A142" s="23">
        <v>138</v>
      </c>
      <c r="B142" s="43" t="s">
        <v>281</v>
      </c>
      <c r="C142" s="47" t="s">
        <v>2</v>
      </c>
      <c r="D142" s="45">
        <v>41653</v>
      </c>
      <c r="E142" s="26">
        <f t="shared" si="27"/>
        <v>42017</v>
      </c>
      <c r="F142" s="49" t="s">
        <v>415</v>
      </c>
      <c r="G142" s="41">
        <f t="shared" ca="1" si="28"/>
        <v>41748</v>
      </c>
      <c r="H142" s="46" t="s">
        <v>129</v>
      </c>
      <c r="I142" s="46" t="s">
        <v>436</v>
      </c>
      <c r="J142" s="30">
        <f t="shared" ca="1" si="29"/>
        <v>269</v>
      </c>
      <c r="K142" s="31" t="str">
        <f t="shared" ca="1" si="30"/>
        <v>Day(s)</v>
      </c>
      <c r="L142" s="64" t="str">
        <f t="shared" ca="1" si="26"/>
        <v>OK</v>
      </c>
      <c r="M142" s="70" t="str">
        <f t="shared" ca="1" si="31"/>
        <v>-</v>
      </c>
      <c r="N142" s="70" t="str">
        <f t="shared" si="32"/>
        <v>-</v>
      </c>
      <c r="O142" s="71" t="str">
        <f t="shared" ca="1" si="33"/>
        <v>-</v>
      </c>
      <c r="P142" s="83">
        <f t="shared" ca="1" si="34"/>
        <v>1</v>
      </c>
      <c r="Q142" s="83">
        <f t="shared" si="35"/>
        <v>1</v>
      </c>
      <c r="R142" s="83">
        <f t="shared" ca="1" si="36"/>
        <v>1</v>
      </c>
      <c r="S142" s="72">
        <f t="shared" ca="1" si="37"/>
        <v>3</v>
      </c>
      <c r="T142" s="81"/>
    </row>
    <row r="143" spans="1:20" ht="13.5" customHeight="1">
      <c r="A143" s="23">
        <v>139</v>
      </c>
      <c r="B143" s="43" t="s">
        <v>282</v>
      </c>
      <c r="C143" s="44" t="s">
        <v>2</v>
      </c>
      <c r="D143" s="45">
        <v>41725</v>
      </c>
      <c r="E143" s="26">
        <f t="shared" si="27"/>
        <v>42089</v>
      </c>
      <c r="F143" s="49" t="s">
        <v>419</v>
      </c>
      <c r="G143" s="41">
        <f t="shared" ca="1" si="28"/>
        <v>41748</v>
      </c>
      <c r="H143" s="46" t="s">
        <v>129</v>
      </c>
      <c r="I143" s="46" t="s">
        <v>436</v>
      </c>
      <c r="J143" s="30">
        <f t="shared" ref="J143:J254" ca="1" si="38">IF(G143&gt;E143, "Expired",(E143-G143))</f>
        <v>341</v>
      </c>
      <c r="K143" s="31" t="str">
        <f t="shared" ref="K143:K254" ca="1" si="39">IF(J143="Expired","Refill-Plz","Day(s)")</f>
        <v>Day(s)</v>
      </c>
      <c r="L143" s="64" t="str">
        <f t="shared" ca="1" si="26"/>
        <v>OK</v>
      </c>
      <c r="M143" s="70" t="str">
        <f t="shared" ca="1" si="31"/>
        <v>-</v>
      </c>
      <c r="N143" s="70" t="str">
        <f t="shared" si="32"/>
        <v>-</v>
      </c>
      <c r="O143" s="71" t="str">
        <f t="shared" ca="1" si="33"/>
        <v>-</v>
      </c>
      <c r="P143" s="83">
        <f t="shared" ca="1" si="34"/>
        <v>1</v>
      </c>
      <c r="Q143" s="83">
        <f t="shared" si="35"/>
        <v>1</v>
      </c>
      <c r="R143" s="83">
        <f t="shared" ca="1" si="36"/>
        <v>1</v>
      </c>
      <c r="S143" s="72">
        <f t="shared" ca="1" si="37"/>
        <v>3</v>
      </c>
      <c r="T143" s="81"/>
    </row>
    <row r="144" spans="1:20" ht="13.5" customHeight="1">
      <c r="A144" s="23">
        <v>140</v>
      </c>
      <c r="B144" s="43" t="s">
        <v>283</v>
      </c>
      <c r="C144" s="44" t="s">
        <v>7</v>
      </c>
      <c r="D144" s="45">
        <v>41710</v>
      </c>
      <c r="E144" s="26">
        <f t="shared" si="27"/>
        <v>42074</v>
      </c>
      <c r="F144" s="49" t="s">
        <v>416</v>
      </c>
      <c r="G144" s="41">
        <f t="shared" ca="1" si="28"/>
        <v>41748</v>
      </c>
      <c r="H144" s="46" t="s">
        <v>129</v>
      </c>
      <c r="I144" s="46" t="s">
        <v>436</v>
      </c>
      <c r="J144" s="30">
        <f t="shared" ca="1" si="38"/>
        <v>326</v>
      </c>
      <c r="K144" s="31" t="str">
        <f t="shared" ca="1" si="39"/>
        <v>Day(s)</v>
      </c>
      <c r="L144" s="64" t="str">
        <f t="shared" ca="1" si="26"/>
        <v>OK</v>
      </c>
      <c r="M144" s="70" t="str">
        <f t="shared" ca="1" si="31"/>
        <v>-</v>
      </c>
      <c r="N144" s="70" t="str">
        <f t="shared" si="32"/>
        <v>-</v>
      </c>
      <c r="O144" s="71" t="str">
        <f t="shared" ca="1" si="33"/>
        <v>-</v>
      </c>
      <c r="P144" s="83">
        <f t="shared" ca="1" si="34"/>
        <v>1</v>
      </c>
      <c r="Q144" s="83">
        <f t="shared" si="35"/>
        <v>1</v>
      </c>
      <c r="R144" s="83">
        <f t="shared" ca="1" si="36"/>
        <v>1</v>
      </c>
      <c r="S144" s="72">
        <f t="shared" ca="1" si="37"/>
        <v>3</v>
      </c>
      <c r="T144" s="81"/>
    </row>
    <row r="145" spans="1:20" ht="13.5" customHeight="1">
      <c r="A145" s="23">
        <v>141</v>
      </c>
      <c r="B145" s="43" t="s">
        <v>284</v>
      </c>
      <c r="C145" s="44" t="s">
        <v>2</v>
      </c>
      <c r="D145" s="45">
        <v>41725</v>
      </c>
      <c r="E145" s="26">
        <f t="shared" si="27"/>
        <v>42089</v>
      </c>
      <c r="F145" s="49" t="s">
        <v>417</v>
      </c>
      <c r="G145" s="41">
        <f t="shared" ca="1" si="28"/>
        <v>41748</v>
      </c>
      <c r="H145" s="46" t="s">
        <v>129</v>
      </c>
      <c r="I145" s="46" t="s">
        <v>436</v>
      </c>
      <c r="J145" s="30">
        <f t="shared" ca="1" si="38"/>
        <v>341</v>
      </c>
      <c r="K145" s="31" t="str">
        <f t="shared" ca="1" si="39"/>
        <v>Day(s)</v>
      </c>
      <c r="L145" s="64" t="str">
        <f t="shared" ca="1" si="26"/>
        <v>OK</v>
      </c>
      <c r="M145" s="70" t="str">
        <f t="shared" ca="1" si="31"/>
        <v>-</v>
      </c>
      <c r="N145" s="70" t="str">
        <f t="shared" si="32"/>
        <v>-</v>
      </c>
      <c r="O145" s="71" t="str">
        <f t="shared" ca="1" si="33"/>
        <v>-</v>
      </c>
      <c r="P145" s="83">
        <f t="shared" ca="1" si="34"/>
        <v>1</v>
      </c>
      <c r="Q145" s="83">
        <f t="shared" si="35"/>
        <v>1</v>
      </c>
      <c r="R145" s="83">
        <f t="shared" ca="1" si="36"/>
        <v>1</v>
      </c>
      <c r="S145" s="72">
        <f t="shared" ca="1" si="37"/>
        <v>3</v>
      </c>
      <c r="T145" s="81"/>
    </row>
    <row r="146" spans="1:20" ht="13.5" customHeight="1">
      <c r="A146" s="23">
        <v>142</v>
      </c>
      <c r="B146" s="43" t="s">
        <v>285</v>
      </c>
      <c r="C146" s="44" t="s">
        <v>7</v>
      </c>
      <c r="D146" s="45">
        <v>41729</v>
      </c>
      <c r="E146" s="26">
        <f t="shared" si="27"/>
        <v>42093</v>
      </c>
      <c r="F146" s="49" t="s">
        <v>357</v>
      </c>
      <c r="G146" s="41">
        <f t="shared" ca="1" si="28"/>
        <v>41748</v>
      </c>
      <c r="H146" s="46" t="s">
        <v>127</v>
      </c>
      <c r="I146" s="46" t="s">
        <v>437</v>
      </c>
      <c r="J146" s="30">
        <f t="shared" ca="1" si="38"/>
        <v>345</v>
      </c>
      <c r="K146" s="31" t="str">
        <f t="shared" ca="1" si="39"/>
        <v>Day(s)</v>
      </c>
      <c r="L146" s="64" t="str">
        <f t="shared" ca="1" si="26"/>
        <v>OK</v>
      </c>
      <c r="M146" s="70" t="str">
        <f t="shared" ca="1" si="31"/>
        <v>-</v>
      </c>
      <c r="N146" s="70" t="str">
        <f t="shared" si="32"/>
        <v>-</v>
      </c>
      <c r="O146" s="71" t="str">
        <f t="shared" ca="1" si="33"/>
        <v>-</v>
      </c>
      <c r="P146" s="83">
        <f t="shared" ca="1" si="34"/>
        <v>1</v>
      </c>
      <c r="Q146" s="83">
        <f t="shared" si="35"/>
        <v>1</v>
      </c>
      <c r="R146" s="83">
        <f t="shared" ca="1" si="36"/>
        <v>1</v>
      </c>
      <c r="S146" s="72">
        <f t="shared" ca="1" si="37"/>
        <v>3</v>
      </c>
      <c r="T146" s="81"/>
    </row>
    <row r="147" spans="1:20" ht="13.5" customHeight="1">
      <c r="A147" s="23">
        <v>143</v>
      </c>
      <c r="B147" s="43" t="s">
        <v>286</v>
      </c>
      <c r="C147" s="44" t="s">
        <v>2</v>
      </c>
      <c r="D147" s="45">
        <v>41560</v>
      </c>
      <c r="E147" s="26">
        <f t="shared" si="27"/>
        <v>41924</v>
      </c>
      <c r="F147" s="49" t="s">
        <v>360</v>
      </c>
      <c r="G147" s="41">
        <f t="shared" ca="1" si="28"/>
        <v>41748</v>
      </c>
      <c r="H147" s="46" t="s">
        <v>127</v>
      </c>
      <c r="I147" s="46" t="s">
        <v>437</v>
      </c>
      <c r="J147" s="30">
        <f t="shared" ca="1" si="38"/>
        <v>176</v>
      </c>
      <c r="K147" s="31" t="str">
        <f t="shared" ca="1" si="39"/>
        <v>Day(s)</v>
      </c>
      <c r="L147" s="64" t="str">
        <f t="shared" ref="L147:L254" ca="1" si="40">IF(S147&gt;2,"OK","Update-needed")</f>
        <v>OK</v>
      </c>
      <c r="M147" s="70" t="str">
        <f t="shared" ca="1" si="31"/>
        <v>-</v>
      </c>
      <c r="N147" s="70" t="str">
        <f t="shared" si="32"/>
        <v>-</v>
      </c>
      <c r="O147" s="71" t="str">
        <f t="shared" ca="1" si="33"/>
        <v>-</v>
      </c>
      <c r="P147" s="83">
        <f t="shared" ca="1" si="34"/>
        <v>1</v>
      </c>
      <c r="Q147" s="83">
        <f t="shared" si="35"/>
        <v>1</v>
      </c>
      <c r="R147" s="83">
        <f t="shared" ca="1" si="36"/>
        <v>1</v>
      </c>
      <c r="S147" s="72">
        <f t="shared" ca="1" si="37"/>
        <v>3</v>
      </c>
      <c r="T147" s="81"/>
    </row>
    <row r="148" spans="1:20" ht="13.5" customHeight="1">
      <c r="A148" s="23">
        <v>144</v>
      </c>
      <c r="B148" s="43" t="s">
        <v>287</v>
      </c>
      <c r="C148" s="44" t="s">
        <v>2</v>
      </c>
      <c r="D148" s="45">
        <v>41725</v>
      </c>
      <c r="E148" s="26">
        <f t="shared" si="27"/>
        <v>42089</v>
      </c>
      <c r="F148" s="49" t="s">
        <v>400</v>
      </c>
      <c r="G148" s="41">
        <f t="shared" ca="1" si="28"/>
        <v>41748</v>
      </c>
      <c r="H148" s="46" t="s">
        <v>127</v>
      </c>
      <c r="I148" s="46" t="s">
        <v>437</v>
      </c>
      <c r="J148" s="30">
        <f t="shared" ca="1" si="38"/>
        <v>341</v>
      </c>
      <c r="K148" s="31" t="str">
        <f t="shared" ca="1" si="39"/>
        <v>Day(s)</v>
      </c>
      <c r="L148" s="64" t="str">
        <f t="shared" ca="1" si="40"/>
        <v>OK</v>
      </c>
      <c r="M148" s="70" t="str">
        <f t="shared" ca="1" si="31"/>
        <v>-</v>
      </c>
      <c r="N148" s="70" t="str">
        <f t="shared" si="32"/>
        <v>-</v>
      </c>
      <c r="O148" s="71" t="str">
        <f t="shared" ca="1" si="33"/>
        <v>-</v>
      </c>
      <c r="P148" s="83">
        <f t="shared" ca="1" si="34"/>
        <v>1</v>
      </c>
      <c r="Q148" s="83">
        <f t="shared" si="35"/>
        <v>1</v>
      </c>
      <c r="R148" s="83">
        <f t="shared" ca="1" si="36"/>
        <v>1</v>
      </c>
      <c r="S148" s="72">
        <f t="shared" ca="1" si="37"/>
        <v>3</v>
      </c>
      <c r="T148" s="81"/>
    </row>
    <row r="149" spans="1:20" ht="13.5" customHeight="1">
      <c r="A149" s="23">
        <v>145</v>
      </c>
      <c r="B149" s="43" t="s">
        <v>288</v>
      </c>
      <c r="C149" s="44" t="s">
        <v>2</v>
      </c>
      <c r="D149" s="45">
        <v>41396</v>
      </c>
      <c r="E149" s="26">
        <f t="shared" si="27"/>
        <v>41760</v>
      </c>
      <c r="F149" s="49" t="s">
        <v>400</v>
      </c>
      <c r="G149" s="41">
        <f t="shared" ca="1" si="28"/>
        <v>41748</v>
      </c>
      <c r="H149" s="46" t="s">
        <v>127</v>
      </c>
      <c r="I149" s="46" t="s">
        <v>437</v>
      </c>
      <c r="J149" s="30">
        <f t="shared" ca="1" si="38"/>
        <v>12</v>
      </c>
      <c r="K149" s="31" t="str">
        <f t="shared" ca="1" si="39"/>
        <v>Day(s)</v>
      </c>
      <c r="L149" s="64" t="str">
        <f t="shared" ca="1" si="40"/>
        <v>OK</v>
      </c>
      <c r="M149" s="70" t="str">
        <f t="shared" ca="1" si="31"/>
        <v>-</v>
      </c>
      <c r="N149" s="70" t="str">
        <f t="shared" si="32"/>
        <v>-</v>
      </c>
      <c r="O149" s="71" t="str">
        <f t="shared" ca="1" si="33"/>
        <v>-</v>
      </c>
      <c r="P149" s="83">
        <f t="shared" ca="1" si="34"/>
        <v>1</v>
      </c>
      <c r="Q149" s="83">
        <f t="shared" si="35"/>
        <v>1</v>
      </c>
      <c r="R149" s="83">
        <f t="shared" ca="1" si="36"/>
        <v>1</v>
      </c>
      <c r="S149" s="72">
        <f t="shared" ca="1" si="37"/>
        <v>3</v>
      </c>
      <c r="T149" s="81"/>
    </row>
    <row r="150" spans="1:20" ht="13.5" customHeight="1">
      <c r="A150" s="23">
        <v>146</v>
      </c>
      <c r="B150" s="43" t="s">
        <v>289</v>
      </c>
      <c r="C150" s="44" t="s">
        <v>7</v>
      </c>
      <c r="D150" s="45">
        <v>41729</v>
      </c>
      <c r="E150" s="26">
        <f t="shared" si="27"/>
        <v>42093</v>
      </c>
      <c r="F150" s="49" t="s">
        <v>418</v>
      </c>
      <c r="G150" s="41">
        <f t="shared" ca="1" si="28"/>
        <v>41748</v>
      </c>
      <c r="H150" s="46" t="s">
        <v>127</v>
      </c>
      <c r="I150" s="46" t="s">
        <v>437</v>
      </c>
      <c r="J150" s="30">
        <f t="shared" ca="1" si="38"/>
        <v>345</v>
      </c>
      <c r="K150" s="31" t="str">
        <f t="shared" ca="1" si="39"/>
        <v>Day(s)</v>
      </c>
      <c r="L150" s="64" t="str">
        <f t="shared" ca="1" si="40"/>
        <v>OK</v>
      </c>
      <c r="M150" s="70" t="str">
        <f t="shared" ca="1" si="31"/>
        <v>-</v>
      </c>
      <c r="N150" s="70" t="str">
        <f t="shared" si="32"/>
        <v>-</v>
      </c>
      <c r="O150" s="71" t="str">
        <f t="shared" ca="1" si="33"/>
        <v>-</v>
      </c>
      <c r="P150" s="83">
        <f t="shared" ca="1" si="34"/>
        <v>1</v>
      </c>
      <c r="Q150" s="83">
        <f t="shared" si="35"/>
        <v>1</v>
      </c>
      <c r="R150" s="83">
        <f t="shared" ca="1" si="36"/>
        <v>1</v>
      </c>
      <c r="S150" s="72">
        <f t="shared" ca="1" si="37"/>
        <v>3</v>
      </c>
      <c r="T150" s="81"/>
    </row>
    <row r="151" spans="1:20" ht="13.5" customHeight="1">
      <c r="A151" s="23">
        <v>147</v>
      </c>
      <c r="B151" s="43" t="s">
        <v>290</v>
      </c>
      <c r="C151" s="44" t="s">
        <v>2</v>
      </c>
      <c r="D151" s="45">
        <v>41449</v>
      </c>
      <c r="E151" s="26">
        <f t="shared" si="27"/>
        <v>41813</v>
      </c>
      <c r="F151" s="49" t="s">
        <v>343</v>
      </c>
      <c r="G151" s="41">
        <f t="shared" ca="1" si="28"/>
        <v>41748</v>
      </c>
      <c r="H151" s="46" t="s">
        <v>127</v>
      </c>
      <c r="I151" s="46" t="s">
        <v>437</v>
      </c>
      <c r="J151" s="30">
        <f t="shared" ca="1" si="38"/>
        <v>65</v>
      </c>
      <c r="K151" s="31" t="str">
        <f t="shared" ca="1" si="39"/>
        <v>Day(s)</v>
      </c>
      <c r="L151" s="64" t="str">
        <f t="shared" ca="1" si="40"/>
        <v>OK</v>
      </c>
      <c r="M151" s="70" t="str">
        <f t="shared" ca="1" si="31"/>
        <v>-</v>
      </c>
      <c r="N151" s="70" t="str">
        <f t="shared" si="32"/>
        <v>-</v>
      </c>
      <c r="O151" s="71" t="str">
        <f t="shared" ca="1" si="33"/>
        <v>-</v>
      </c>
      <c r="P151" s="83">
        <f t="shared" ca="1" si="34"/>
        <v>1</v>
      </c>
      <c r="Q151" s="83">
        <f t="shared" si="35"/>
        <v>1</v>
      </c>
      <c r="R151" s="83">
        <f t="shared" ca="1" si="36"/>
        <v>1</v>
      </c>
      <c r="S151" s="72">
        <f t="shared" ca="1" si="37"/>
        <v>3</v>
      </c>
      <c r="T151" s="81"/>
    </row>
    <row r="152" spans="1:20" ht="13.5" customHeight="1">
      <c r="A152" s="23">
        <v>148</v>
      </c>
      <c r="B152" s="43" t="s">
        <v>291</v>
      </c>
      <c r="C152" s="47" t="s">
        <v>7</v>
      </c>
      <c r="D152" s="45">
        <v>41653</v>
      </c>
      <c r="E152" s="26">
        <f t="shared" si="27"/>
        <v>42017</v>
      </c>
      <c r="F152" s="49" t="s">
        <v>385</v>
      </c>
      <c r="G152" s="41">
        <f t="shared" ca="1" si="28"/>
        <v>41748</v>
      </c>
      <c r="H152" s="46" t="s">
        <v>127</v>
      </c>
      <c r="I152" s="46" t="s">
        <v>437</v>
      </c>
      <c r="J152" s="30">
        <f t="shared" ca="1" si="38"/>
        <v>269</v>
      </c>
      <c r="K152" s="31" t="str">
        <f t="shared" ca="1" si="39"/>
        <v>Day(s)</v>
      </c>
      <c r="L152" s="64" t="str">
        <f t="shared" ca="1" si="40"/>
        <v>OK</v>
      </c>
      <c r="M152" s="70" t="str">
        <f t="shared" ca="1" si="31"/>
        <v>-</v>
      </c>
      <c r="N152" s="70" t="str">
        <f t="shared" si="32"/>
        <v>-</v>
      </c>
      <c r="O152" s="71" t="str">
        <f t="shared" ca="1" si="33"/>
        <v>-</v>
      </c>
      <c r="P152" s="83">
        <f t="shared" ca="1" si="34"/>
        <v>1</v>
      </c>
      <c r="Q152" s="83">
        <f t="shared" si="35"/>
        <v>1</v>
      </c>
      <c r="R152" s="83">
        <f t="shared" ca="1" si="36"/>
        <v>1</v>
      </c>
      <c r="S152" s="72">
        <f t="shared" ca="1" si="37"/>
        <v>3</v>
      </c>
      <c r="T152" s="81"/>
    </row>
    <row r="153" spans="1:20" ht="13.5" customHeight="1">
      <c r="A153" s="23">
        <v>149</v>
      </c>
      <c r="B153" s="43" t="s">
        <v>292</v>
      </c>
      <c r="C153" s="44" t="s">
        <v>2</v>
      </c>
      <c r="D153" s="45">
        <v>41396</v>
      </c>
      <c r="E153" s="26">
        <f t="shared" si="27"/>
        <v>41760</v>
      </c>
      <c r="F153" s="49" t="s">
        <v>349</v>
      </c>
      <c r="G153" s="41">
        <f t="shared" ca="1" si="28"/>
        <v>41748</v>
      </c>
      <c r="H153" s="46" t="s">
        <v>127</v>
      </c>
      <c r="I153" s="46" t="s">
        <v>437</v>
      </c>
      <c r="J153" s="30">
        <f t="shared" ca="1" si="38"/>
        <v>12</v>
      </c>
      <c r="K153" s="31" t="str">
        <f t="shared" ca="1" si="39"/>
        <v>Day(s)</v>
      </c>
      <c r="L153" s="64" t="str">
        <f t="shared" ca="1" si="40"/>
        <v>OK</v>
      </c>
      <c r="M153" s="70" t="str">
        <f t="shared" ca="1" si="31"/>
        <v>-</v>
      </c>
      <c r="N153" s="70" t="str">
        <f t="shared" si="32"/>
        <v>-</v>
      </c>
      <c r="O153" s="71" t="str">
        <f t="shared" ca="1" si="33"/>
        <v>-</v>
      </c>
      <c r="P153" s="83">
        <f t="shared" ca="1" si="34"/>
        <v>1</v>
      </c>
      <c r="Q153" s="83">
        <f t="shared" si="35"/>
        <v>1</v>
      </c>
      <c r="R153" s="83">
        <f t="shared" ca="1" si="36"/>
        <v>1</v>
      </c>
      <c r="S153" s="72">
        <f t="shared" ca="1" si="37"/>
        <v>3</v>
      </c>
      <c r="T153" s="81"/>
    </row>
    <row r="154" spans="1:20" ht="13.5" customHeight="1">
      <c r="A154" s="23">
        <v>150</v>
      </c>
      <c r="B154" s="43" t="s">
        <v>293</v>
      </c>
      <c r="C154" s="44" t="s">
        <v>2</v>
      </c>
      <c r="D154" s="45">
        <v>41710</v>
      </c>
      <c r="E154" s="26">
        <f t="shared" si="27"/>
        <v>42074</v>
      </c>
      <c r="F154" s="49" t="s">
        <v>349</v>
      </c>
      <c r="G154" s="41">
        <f t="shared" ca="1" si="28"/>
        <v>41748</v>
      </c>
      <c r="H154" s="46" t="s">
        <v>127</v>
      </c>
      <c r="I154" s="46" t="s">
        <v>437</v>
      </c>
      <c r="J154" s="30">
        <f t="shared" ca="1" si="38"/>
        <v>326</v>
      </c>
      <c r="K154" s="31" t="str">
        <f t="shared" ca="1" si="39"/>
        <v>Day(s)</v>
      </c>
      <c r="L154" s="64" t="str">
        <f t="shared" ca="1" si="40"/>
        <v>OK</v>
      </c>
      <c r="M154" s="70" t="str">
        <f t="shared" ca="1" si="31"/>
        <v>-</v>
      </c>
      <c r="N154" s="70" t="str">
        <f t="shared" si="32"/>
        <v>-</v>
      </c>
      <c r="O154" s="71" t="str">
        <f t="shared" ca="1" si="33"/>
        <v>-</v>
      </c>
      <c r="P154" s="83">
        <f t="shared" ca="1" si="34"/>
        <v>1</v>
      </c>
      <c r="Q154" s="83">
        <f t="shared" si="35"/>
        <v>1</v>
      </c>
      <c r="R154" s="83">
        <f t="shared" ca="1" si="36"/>
        <v>1</v>
      </c>
      <c r="S154" s="72">
        <f t="shared" ca="1" si="37"/>
        <v>3</v>
      </c>
      <c r="T154" s="81"/>
    </row>
    <row r="155" spans="1:20" ht="13.5" customHeight="1">
      <c r="A155" s="23">
        <v>151</v>
      </c>
      <c r="B155" s="43" t="s">
        <v>294</v>
      </c>
      <c r="C155" s="44" t="s">
        <v>2</v>
      </c>
      <c r="D155" s="45">
        <v>41710</v>
      </c>
      <c r="E155" s="26">
        <f t="shared" si="27"/>
        <v>42074</v>
      </c>
      <c r="F155" s="49" t="s">
        <v>419</v>
      </c>
      <c r="G155" s="41">
        <f t="shared" ca="1" si="28"/>
        <v>41748</v>
      </c>
      <c r="H155" s="46" t="s">
        <v>127</v>
      </c>
      <c r="I155" s="46" t="s">
        <v>437</v>
      </c>
      <c r="J155" s="30">
        <f t="shared" ca="1" si="38"/>
        <v>326</v>
      </c>
      <c r="K155" s="31" t="str">
        <f t="shared" ca="1" si="39"/>
        <v>Day(s)</v>
      </c>
      <c r="L155" s="64" t="str">
        <f t="shared" ca="1" si="40"/>
        <v>OK</v>
      </c>
      <c r="M155" s="70" t="str">
        <f t="shared" ca="1" si="31"/>
        <v>-</v>
      </c>
      <c r="N155" s="70" t="str">
        <f t="shared" si="32"/>
        <v>-</v>
      </c>
      <c r="O155" s="71" t="str">
        <f t="shared" ca="1" si="33"/>
        <v>-</v>
      </c>
      <c r="P155" s="83">
        <f t="shared" ca="1" si="34"/>
        <v>1</v>
      </c>
      <c r="Q155" s="83">
        <f t="shared" si="35"/>
        <v>1</v>
      </c>
      <c r="R155" s="83">
        <f t="shared" ca="1" si="36"/>
        <v>1</v>
      </c>
      <c r="S155" s="72">
        <f t="shared" ca="1" si="37"/>
        <v>3</v>
      </c>
      <c r="T155" s="81"/>
    </row>
    <row r="156" spans="1:20" ht="13.5" customHeight="1">
      <c r="A156" s="23">
        <v>152</v>
      </c>
      <c r="B156" s="43" t="s">
        <v>295</v>
      </c>
      <c r="C156" s="44" t="s">
        <v>2</v>
      </c>
      <c r="D156" s="45">
        <v>41459</v>
      </c>
      <c r="E156" s="26">
        <f t="shared" si="27"/>
        <v>41823</v>
      </c>
      <c r="F156" s="49" t="s">
        <v>349</v>
      </c>
      <c r="G156" s="41">
        <f t="shared" ca="1" si="28"/>
        <v>41748</v>
      </c>
      <c r="H156" s="46" t="s">
        <v>127</v>
      </c>
      <c r="I156" s="46" t="s">
        <v>437</v>
      </c>
      <c r="J156" s="30">
        <f t="shared" ca="1" si="38"/>
        <v>75</v>
      </c>
      <c r="K156" s="31" t="str">
        <f t="shared" ca="1" si="39"/>
        <v>Day(s)</v>
      </c>
      <c r="L156" s="64" t="str">
        <f t="shared" ca="1" si="40"/>
        <v>OK</v>
      </c>
      <c r="M156" s="70" t="str">
        <f t="shared" ca="1" si="31"/>
        <v>-</v>
      </c>
      <c r="N156" s="70" t="str">
        <f t="shared" si="32"/>
        <v>-</v>
      </c>
      <c r="O156" s="71" t="str">
        <f t="shared" ca="1" si="33"/>
        <v>-</v>
      </c>
      <c r="P156" s="83">
        <f t="shared" ca="1" si="34"/>
        <v>1</v>
      </c>
      <c r="Q156" s="83">
        <f t="shared" si="35"/>
        <v>1</v>
      </c>
      <c r="R156" s="83">
        <f t="shared" ca="1" si="36"/>
        <v>1</v>
      </c>
      <c r="S156" s="72">
        <f t="shared" ca="1" si="37"/>
        <v>3</v>
      </c>
      <c r="T156" s="81"/>
    </row>
    <row r="157" spans="1:20" ht="13.5" customHeight="1">
      <c r="A157" s="23">
        <v>153</v>
      </c>
      <c r="B157" s="43" t="s">
        <v>296</v>
      </c>
      <c r="C157" s="44" t="s">
        <v>7</v>
      </c>
      <c r="D157" s="45">
        <v>41449</v>
      </c>
      <c r="E157" s="26">
        <f t="shared" si="27"/>
        <v>41813</v>
      </c>
      <c r="F157" s="49" t="s">
        <v>412</v>
      </c>
      <c r="G157" s="41">
        <f t="shared" ca="1" si="28"/>
        <v>41748</v>
      </c>
      <c r="H157" s="46" t="s">
        <v>127</v>
      </c>
      <c r="I157" s="46" t="s">
        <v>437</v>
      </c>
      <c r="J157" s="30">
        <f t="shared" ca="1" si="38"/>
        <v>65</v>
      </c>
      <c r="K157" s="31" t="str">
        <f t="shared" ca="1" si="39"/>
        <v>Day(s)</v>
      </c>
      <c r="L157" s="64" t="str">
        <f t="shared" ca="1" si="40"/>
        <v>OK</v>
      </c>
      <c r="M157" s="70" t="str">
        <f t="shared" ca="1" si="31"/>
        <v>-</v>
      </c>
      <c r="N157" s="70" t="str">
        <f t="shared" si="32"/>
        <v>-</v>
      </c>
      <c r="O157" s="71" t="str">
        <f t="shared" ca="1" si="33"/>
        <v>-</v>
      </c>
      <c r="P157" s="83">
        <f t="shared" ca="1" si="34"/>
        <v>1</v>
      </c>
      <c r="Q157" s="83">
        <f t="shared" si="35"/>
        <v>1</v>
      </c>
      <c r="R157" s="83">
        <f t="shared" ca="1" si="36"/>
        <v>1</v>
      </c>
      <c r="S157" s="72">
        <f t="shared" ca="1" si="37"/>
        <v>3</v>
      </c>
      <c r="T157" s="81"/>
    </row>
    <row r="158" spans="1:20" ht="13.5" customHeight="1">
      <c r="A158" s="23">
        <v>154</v>
      </c>
      <c r="B158" s="43" t="s">
        <v>297</v>
      </c>
      <c r="C158" s="44" t="s">
        <v>2</v>
      </c>
      <c r="D158" s="45">
        <v>41725</v>
      </c>
      <c r="E158" s="26">
        <f t="shared" si="27"/>
        <v>42089</v>
      </c>
      <c r="F158" s="49" t="s">
        <v>420</v>
      </c>
      <c r="G158" s="41">
        <f t="shared" ca="1" si="28"/>
        <v>41748</v>
      </c>
      <c r="H158" s="46" t="s">
        <v>127</v>
      </c>
      <c r="I158" s="46" t="s">
        <v>437</v>
      </c>
      <c r="J158" s="30">
        <f t="shared" ca="1" si="38"/>
        <v>341</v>
      </c>
      <c r="K158" s="31" t="str">
        <f t="shared" ca="1" si="39"/>
        <v>Day(s)</v>
      </c>
      <c r="L158" s="64" t="str">
        <f t="shared" ca="1" si="40"/>
        <v>OK</v>
      </c>
      <c r="M158" s="70" t="str">
        <f t="shared" ca="1" si="31"/>
        <v>-</v>
      </c>
      <c r="N158" s="70" t="str">
        <f t="shared" si="32"/>
        <v>-</v>
      </c>
      <c r="O158" s="71" t="str">
        <f t="shared" ca="1" si="33"/>
        <v>-</v>
      </c>
      <c r="P158" s="83">
        <f t="shared" ca="1" si="34"/>
        <v>1</v>
      </c>
      <c r="Q158" s="83">
        <f t="shared" si="35"/>
        <v>1</v>
      </c>
      <c r="R158" s="83">
        <f t="shared" ca="1" si="36"/>
        <v>1</v>
      </c>
      <c r="S158" s="72">
        <f t="shared" ca="1" si="37"/>
        <v>3</v>
      </c>
      <c r="T158" s="81"/>
    </row>
    <row r="159" spans="1:20" ht="13.5" customHeight="1">
      <c r="A159" s="23">
        <v>155</v>
      </c>
      <c r="B159" s="43" t="s">
        <v>298</v>
      </c>
      <c r="C159" s="44" t="s">
        <v>2</v>
      </c>
      <c r="D159" s="45">
        <v>41634</v>
      </c>
      <c r="E159" s="26">
        <f t="shared" si="27"/>
        <v>41998</v>
      </c>
      <c r="F159" s="49" t="s">
        <v>349</v>
      </c>
      <c r="G159" s="41">
        <f t="shared" ca="1" si="28"/>
        <v>41748</v>
      </c>
      <c r="H159" s="46" t="s">
        <v>127</v>
      </c>
      <c r="I159" s="46" t="s">
        <v>437</v>
      </c>
      <c r="J159" s="30">
        <f t="shared" ca="1" si="38"/>
        <v>250</v>
      </c>
      <c r="K159" s="31" t="str">
        <f t="shared" ca="1" si="39"/>
        <v>Day(s)</v>
      </c>
      <c r="L159" s="64" t="str">
        <f t="shared" ca="1" si="40"/>
        <v>OK</v>
      </c>
      <c r="M159" s="70" t="str">
        <f t="shared" ca="1" si="31"/>
        <v>-</v>
      </c>
      <c r="N159" s="70" t="str">
        <f t="shared" si="32"/>
        <v>-</v>
      </c>
      <c r="O159" s="71" t="str">
        <f t="shared" ca="1" si="33"/>
        <v>-</v>
      </c>
      <c r="P159" s="83">
        <f t="shared" ca="1" si="34"/>
        <v>1</v>
      </c>
      <c r="Q159" s="83">
        <f t="shared" si="35"/>
        <v>1</v>
      </c>
      <c r="R159" s="83">
        <f t="shared" ca="1" si="36"/>
        <v>1</v>
      </c>
      <c r="S159" s="72">
        <f t="shared" ca="1" si="37"/>
        <v>3</v>
      </c>
      <c r="T159" s="81"/>
    </row>
    <row r="160" spans="1:20" ht="13.5" customHeight="1">
      <c r="A160" s="23">
        <v>156</v>
      </c>
      <c r="B160" s="43" t="s">
        <v>299</v>
      </c>
      <c r="C160" s="44" t="s">
        <v>2</v>
      </c>
      <c r="D160" s="45">
        <v>41710</v>
      </c>
      <c r="E160" s="26">
        <f t="shared" si="27"/>
        <v>42074</v>
      </c>
      <c r="F160" s="49" t="s">
        <v>419</v>
      </c>
      <c r="G160" s="41">
        <f t="shared" ca="1" si="28"/>
        <v>41748</v>
      </c>
      <c r="H160" s="46" t="s">
        <v>127</v>
      </c>
      <c r="I160" s="46" t="s">
        <v>437</v>
      </c>
      <c r="J160" s="30">
        <f t="shared" ca="1" si="38"/>
        <v>326</v>
      </c>
      <c r="K160" s="31" t="str">
        <f t="shared" ca="1" si="39"/>
        <v>Day(s)</v>
      </c>
      <c r="L160" s="64" t="str">
        <f t="shared" ca="1" si="40"/>
        <v>OK</v>
      </c>
      <c r="M160" s="70" t="str">
        <f t="shared" ca="1" si="31"/>
        <v>-</v>
      </c>
      <c r="N160" s="70" t="str">
        <f t="shared" si="32"/>
        <v>-</v>
      </c>
      <c r="O160" s="71" t="str">
        <f t="shared" ca="1" si="33"/>
        <v>-</v>
      </c>
      <c r="P160" s="83">
        <f t="shared" ca="1" si="34"/>
        <v>1</v>
      </c>
      <c r="Q160" s="83">
        <f t="shared" si="35"/>
        <v>1</v>
      </c>
      <c r="R160" s="83">
        <f t="shared" ca="1" si="36"/>
        <v>1</v>
      </c>
      <c r="S160" s="72">
        <f t="shared" ca="1" si="37"/>
        <v>3</v>
      </c>
      <c r="T160" s="81"/>
    </row>
    <row r="161" spans="1:20" ht="13.5" customHeight="1">
      <c r="A161" s="23">
        <v>157</v>
      </c>
      <c r="B161" s="43" t="s">
        <v>300</v>
      </c>
      <c r="C161" s="44" t="s">
        <v>2</v>
      </c>
      <c r="D161" s="52">
        <v>41653</v>
      </c>
      <c r="E161" s="26">
        <f t="shared" si="27"/>
        <v>42017</v>
      </c>
      <c r="F161" s="49" t="s">
        <v>419</v>
      </c>
      <c r="G161" s="41">
        <f t="shared" ca="1" si="28"/>
        <v>41748</v>
      </c>
      <c r="H161" s="46" t="s">
        <v>127</v>
      </c>
      <c r="I161" s="46" t="s">
        <v>437</v>
      </c>
      <c r="J161" s="30">
        <f t="shared" ca="1" si="38"/>
        <v>269</v>
      </c>
      <c r="K161" s="31" t="str">
        <f t="shared" ca="1" si="39"/>
        <v>Day(s)</v>
      </c>
      <c r="L161" s="64" t="str">
        <f t="shared" ca="1" si="40"/>
        <v>OK</v>
      </c>
      <c r="M161" s="70" t="str">
        <f t="shared" ca="1" si="31"/>
        <v>-</v>
      </c>
      <c r="N161" s="70" t="str">
        <f t="shared" si="32"/>
        <v>-</v>
      </c>
      <c r="O161" s="71" t="str">
        <f t="shared" ca="1" si="33"/>
        <v>-</v>
      </c>
      <c r="P161" s="83">
        <f t="shared" ca="1" si="34"/>
        <v>1</v>
      </c>
      <c r="Q161" s="83">
        <f t="shared" si="35"/>
        <v>1</v>
      </c>
      <c r="R161" s="83">
        <f t="shared" ca="1" si="36"/>
        <v>1</v>
      </c>
      <c r="S161" s="72">
        <f t="shared" ca="1" si="37"/>
        <v>3</v>
      </c>
      <c r="T161" s="81"/>
    </row>
    <row r="162" spans="1:20" ht="13.5" customHeight="1">
      <c r="A162" s="23">
        <v>158</v>
      </c>
      <c r="B162" s="43" t="s">
        <v>301</v>
      </c>
      <c r="C162" s="44" t="s">
        <v>2</v>
      </c>
      <c r="D162" s="45">
        <v>41725</v>
      </c>
      <c r="E162" s="26">
        <f t="shared" si="27"/>
        <v>42089</v>
      </c>
      <c r="F162" s="49" t="s">
        <v>349</v>
      </c>
      <c r="G162" s="41">
        <f t="shared" ca="1" si="28"/>
        <v>41748</v>
      </c>
      <c r="H162" s="46" t="s">
        <v>127</v>
      </c>
      <c r="I162" s="46" t="s">
        <v>437</v>
      </c>
      <c r="J162" s="30">
        <f t="shared" ca="1" si="38"/>
        <v>341</v>
      </c>
      <c r="K162" s="31" t="str">
        <f t="shared" ca="1" si="39"/>
        <v>Day(s)</v>
      </c>
      <c r="L162" s="64" t="str">
        <f t="shared" ca="1" si="40"/>
        <v>OK</v>
      </c>
      <c r="M162" s="70" t="str">
        <f t="shared" ca="1" si="31"/>
        <v>-</v>
      </c>
      <c r="N162" s="70" t="str">
        <f t="shared" si="32"/>
        <v>-</v>
      </c>
      <c r="O162" s="71" t="str">
        <f t="shared" ca="1" si="33"/>
        <v>-</v>
      </c>
      <c r="P162" s="83">
        <f t="shared" ca="1" si="34"/>
        <v>1</v>
      </c>
      <c r="Q162" s="83">
        <f t="shared" si="35"/>
        <v>1</v>
      </c>
      <c r="R162" s="83">
        <f t="shared" ca="1" si="36"/>
        <v>1</v>
      </c>
      <c r="S162" s="72">
        <f t="shared" ca="1" si="37"/>
        <v>3</v>
      </c>
      <c r="T162" s="81"/>
    </row>
    <row r="163" spans="1:20" ht="13.5" customHeight="1">
      <c r="A163" s="23">
        <v>159</v>
      </c>
      <c r="B163" s="43" t="s">
        <v>302</v>
      </c>
      <c r="C163" s="44" t="s">
        <v>2</v>
      </c>
      <c r="D163" s="45">
        <v>41710</v>
      </c>
      <c r="E163" s="26">
        <f t="shared" si="27"/>
        <v>42074</v>
      </c>
      <c r="F163" s="49" t="s">
        <v>349</v>
      </c>
      <c r="G163" s="41">
        <f t="shared" ca="1" si="28"/>
        <v>41748</v>
      </c>
      <c r="H163" s="46" t="s">
        <v>127</v>
      </c>
      <c r="I163" s="46" t="s">
        <v>437</v>
      </c>
      <c r="J163" s="30">
        <f t="shared" ca="1" si="38"/>
        <v>326</v>
      </c>
      <c r="K163" s="31" t="str">
        <f t="shared" ca="1" si="39"/>
        <v>Day(s)</v>
      </c>
      <c r="L163" s="64" t="str">
        <f t="shared" ca="1" si="40"/>
        <v>OK</v>
      </c>
      <c r="M163" s="70" t="str">
        <f t="shared" ca="1" si="31"/>
        <v>-</v>
      </c>
      <c r="N163" s="70" t="str">
        <f t="shared" si="32"/>
        <v>-</v>
      </c>
      <c r="O163" s="71" t="str">
        <f t="shared" ca="1" si="33"/>
        <v>-</v>
      </c>
      <c r="P163" s="83">
        <f t="shared" ca="1" si="34"/>
        <v>1</v>
      </c>
      <c r="Q163" s="83">
        <f t="shared" si="35"/>
        <v>1</v>
      </c>
      <c r="R163" s="83">
        <f t="shared" ca="1" si="36"/>
        <v>1</v>
      </c>
      <c r="S163" s="72">
        <f t="shared" ca="1" si="37"/>
        <v>3</v>
      </c>
      <c r="T163" s="81"/>
    </row>
    <row r="164" spans="1:20" ht="13.5" customHeight="1">
      <c r="A164" s="23">
        <v>160</v>
      </c>
      <c r="B164" s="43" t="s">
        <v>303</v>
      </c>
      <c r="C164" s="44" t="s">
        <v>2</v>
      </c>
      <c r="D164" s="45">
        <v>41725</v>
      </c>
      <c r="E164" s="26">
        <f t="shared" si="27"/>
        <v>42089</v>
      </c>
      <c r="F164" s="49" t="s">
        <v>412</v>
      </c>
      <c r="G164" s="41">
        <f t="shared" ca="1" si="28"/>
        <v>41748</v>
      </c>
      <c r="H164" s="46" t="s">
        <v>127</v>
      </c>
      <c r="I164" s="46" t="s">
        <v>437</v>
      </c>
      <c r="J164" s="30">
        <f t="shared" ca="1" si="38"/>
        <v>341</v>
      </c>
      <c r="K164" s="31" t="str">
        <f t="shared" ca="1" si="39"/>
        <v>Day(s)</v>
      </c>
      <c r="L164" s="64" t="str">
        <f t="shared" ca="1" si="40"/>
        <v>OK</v>
      </c>
      <c r="M164" s="70" t="str">
        <f t="shared" ca="1" si="31"/>
        <v>-</v>
      </c>
      <c r="N164" s="70" t="str">
        <f t="shared" si="32"/>
        <v>-</v>
      </c>
      <c r="O164" s="71" t="str">
        <f t="shared" ca="1" si="33"/>
        <v>-</v>
      </c>
      <c r="P164" s="83">
        <f t="shared" ca="1" si="34"/>
        <v>1</v>
      </c>
      <c r="Q164" s="83">
        <f t="shared" si="35"/>
        <v>1</v>
      </c>
      <c r="R164" s="83">
        <f t="shared" ca="1" si="36"/>
        <v>1</v>
      </c>
      <c r="S164" s="72">
        <f t="shared" ca="1" si="37"/>
        <v>3</v>
      </c>
      <c r="T164" s="81"/>
    </row>
    <row r="165" spans="1:20" ht="13.5" customHeight="1">
      <c r="A165" s="23">
        <v>161</v>
      </c>
      <c r="B165" s="43" t="s">
        <v>304</v>
      </c>
      <c r="C165" s="44" t="s">
        <v>2</v>
      </c>
      <c r="D165" s="45">
        <v>41449</v>
      </c>
      <c r="E165" s="26">
        <f t="shared" si="27"/>
        <v>41813</v>
      </c>
      <c r="F165" s="49" t="s">
        <v>343</v>
      </c>
      <c r="G165" s="41">
        <f t="shared" ca="1" si="28"/>
        <v>41748</v>
      </c>
      <c r="H165" s="46" t="s">
        <v>127</v>
      </c>
      <c r="I165" s="46" t="s">
        <v>437</v>
      </c>
      <c r="J165" s="30">
        <f t="shared" ca="1" si="38"/>
        <v>65</v>
      </c>
      <c r="K165" s="31" t="str">
        <f t="shared" ca="1" si="39"/>
        <v>Day(s)</v>
      </c>
      <c r="L165" s="64" t="str">
        <f t="shared" ca="1" si="40"/>
        <v>OK</v>
      </c>
      <c r="M165" s="70" t="str">
        <f t="shared" ca="1" si="31"/>
        <v>-</v>
      </c>
      <c r="N165" s="70" t="str">
        <f t="shared" si="32"/>
        <v>-</v>
      </c>
      <c r="O165" s="71" t="str">
        <f t="shared" ca="1" si="33"/>
        <v>-</v>
      </c>
      <c r="P165" s="83">
        <f t="shared" ca="1" si="34"/>
        <v>1</v>
      </c>
      <c r="Q165" s="83">
        <f t="shared" si="35"/>
        <v>1</v>
      </c>
      <c r="R165" s="83">
        <f t="shared" ca="1" si="36"/>
        <v>1</v>
      </c>
      <c r="S165" s="72">
        <f t="shared" ca="1" si="37"/>
        <v>3</v>
      </c>
      <c r="T165" s="81"/>
    </row>
    <row r="166" spans="1:20" ht="13.5" customHeight="1">
      <c r="A166" s="23">
        <v>162</v>
      </c>
      <c r="B166" s="43" t="s">
        <v>305</v>
      </c>
      <c r="C166" s="44" t="s">
        <v>7</v>
      </c>
      <c r="D166" s="45">
        <v>41729</v>
      </c>
      <c r="E166" s="26">
        <f t="shared" si="27"/>
        <v>42093</v>
      </c>
      <c r="F166" s="49" t="s">
        <v>421</v>
      </c>
      <c r="G166" s="41">
        <f t="shared" ca="1" si="28"/>
        <v>41748</v>
      </c>
      <c r="H166" s="46" t="s">
        <v>127</v>
      </c>
      <c r="I166" s="46" t="s">
        <v>437</v>
      </c>
      <c r="J166" s="30">
        <f t="shared" ca="1" si="38"/>
        <v>345</v>
      </c>
      <c r="K166" s="31" t="str">
        <f t="shared" ca="1" si="39"/>
        <v>Day(s)</v>
      </c>
      <c r="L166" s="64" t="str">
        <f t="shared" ca="1" si="40"/>
        <v>OK</v>
      </c>
      <c r="M166" s="70" t="str">
        <f t="shared" ca="1" si="31"/>
        <v>-</v>
      </c>
      <c r="N166" s="70" t="str">
        <f t="shared" si="32"/>
        <v>-</v>
      </c>
      <c r="O166" s="71" t="str">
        <f t="shared" ca="1" si="33"/>
        <v>-</v>
      </c>
      <c r="P166" s="83">
        <f t="shared" ca="1" si="34"/>
        <v>1</v>
      </c>
      <c r="Q166" s="83">
        <f t="shared" si="35"/>
        <v>1</v>
      </c>
      <c r="R166" s="83">
        <f t="shared" ca="1" si="36"/>
        <v>1</v>
      </c>
      <c r="S166" s="72">
        <f t="shared" ca="1" si="37"/>
        <v>3</v>
      </c>
      <c r="T166" s="81"/>
    </row>
    <row r="167" spans="1:20" ht="13.5" customHeight="1">
      <c r="A167" s="23">
        <v>163</v>
      </c>
      <c r="B167" s="43" t="s">
        <v>306</v>
      </c>
      <c r="C167" s="44" t="s">
        <v>2</v>
      </c>
      <c r="D167" s="45">
        <v>41725</v>
      </c>
      <c r="E167" s="26">
        <f t="shared" si="27"/>
        <v>42089</v>
      </c>
      <c r="F167" s="49" t="s">
        <v>375</v>
      </c>
      <c r="G167" s="41">
        <f t="shared" ca="1" si="28"/>
        <v>41748</v>
      </c>
      <c r="H167" s="46" t="s">
        <v>127</v>
      </c>
      <c r="I167" s="46" t="s">
        <v>437</v>
      </c>
      <c r="J167" s="30">
        <f t="shared" ca="1" si="38"/>
        <v>341</v>
      </c>
      <c r="K167" s="31" t="str">
        <f t="shared" ca="1" si="39"/>
        <v>Day(s)</v>
      </c>
      <c r="L167" s="64" t="str">
        <f t="shared" ca="1" si="40"/>
        <v>OK</v>
      </c>
      <c r="M167" s="70" t="str">
        <f t="shared" ca="1" si="31"/>
        <v>-</v>
      </c>
      <c r="N167" s="70" t="str">
        <f t="shared" si="32"/>
        <v>-</v>
      </c>
      <c r="O167" s="71" t="str">
        <f t="shared" ca="1" si="33"/>
        <v>-</v>
      </c>
      <c r="P167" s="83">
        <f t="shared" ca="1" si="34"/>
        <v>1</v>
      </c>
      <c r="Q167" s="83">
        <f t="shared" si="35"/>
        <v>1</v>
      </c>
      <c r="R167" s="83">
        <f t="shared" ca="1" si="36"/>
        <v>1</v>
      </c>
      <c r="S167" s="72">
        <f t="shared" ca="1" si="37"/>
        <v>3</v>
      </c>
      <c r="T167" s="81"/>
    </row>
    <row r="168" spans="1:20" ht="13.5" customHeight="1">
      <c r="A168" s="23">
        <v>164</v>
      </c>
      <c r="B168" s="43" t="s">
        <v>307</v>
      </c>
      <c r="C168" s="44" t="s">
        <v>7</v>
      </c>
      <c r="D168" s="45">
        <v>41480</v>
      </c>
      <c r="E168" s="26">
        <f t="shared" si="27"/>
        <v>41844</v>
      </c>
      <c r="F168" s="49" t="s">
        <v>356</v>
      </c>
      <c r="G168" s="41">
        <f t="shared" ca="1" si="28"/>
        <v>41748</v>
      </c>
      <c r="H168" s="46" t="s">
        <v>127</v>
      </c>
      <c r="I168" s="46" t="s">
        <v>437</v>
      </c>
      <c r="J168" s="30">
        <f t="shared" ca="1" si="38"/>
        <v>96</v>
      </c>
      <c r="K168" s="31" t="str">
        <f t="shared" ca="1" si="39"/>
        <v>Day(s)</v>
      </c>
      <c r="L168" s="64" t="str">
        <f t="shared" ca="1" si="40"/>
        <v>OK</v>
      </c>
      <c r="M168" s="70" t="str">
        <f t="shared" ca="1" si="31"/>
        <v>-</v>
      </c>
      <c r="N168" s="70" t="str">
        <f t="shared" si="32"/>
        <v>-</v>
      </c>
      <c r="O168" s="71" t="str">
        <f t="shared" ca="1" si="33"/>
        <v>-</v>
      </c>
      <c r="P168" s="83">
        <f t="shared" ca="1" si="34"/>
        <v>1</v>
      </c>
      <c r="Q168" s="83">
        <f t="shared" si="35"/>
        <v>1</v>
      </c>
      <c r="R168" s="83">
        <f t="shared" ca="1" si="36"/>
        <v>1</v>
      </c>
      <c r="S168" s="72">
        <f t="shared" ca="1" si="37"/>
        <v>3</v>
      </c>
      <c r="T168" s="81"/>
    </row>
    <row r="169" spans="1:20" ht="13.5" customHeight="1">
      <c r="A169" s="23">
        <v>165</v>
      </c>
      <c r="B169" s="43" t="s">
        <v>308</v>
      </c>
      <c r="C169" s="47" t="s">
        <v>2</v>
      </c>
      <c r="D169" s="45">
        <v>41653</v>
      </c>
      <c r="E169" s="26">
        <f t="shared" si="27"/>
        <v>42017</v>
      </c>
      <c r="F169" s="49" t="s">
        <v>357</v>
      </c>
      <c r="G169" s="41">
        <f t="shared" ca="1" si="28"/>
        <v>41748</v>
      </c>
      <c r="H169" s="46" t="s">
        <v>428</v>
      </c>
      <c r="I169" s="46" t="s">
        <v>438</v>
      </c>
      <c r="J169" s="30">
        <f t="shared" ca="1" si="38"/>
        <v>269</v>
      </c>
      <c r="K169" s="31" t="str">
        <f t="shared" ca="1" si="39"/>
        <v>Day(s)</v>
      </c>
      <c r="L169" s="64" t="str">
        <f t="shared" ca="1" si="40"/>
        <v>OK</v>
      </c>
      <c r="M169" s="70" t="str">
        <f t="shared" ca="1" si="31"/>
        <v>-</v>
      </c>
      <c r="N169" s="70" t="str">
        <f t="shared" si="32"/>
        <v>-</v>
      </c>
      <c r="O169" s="71" t="str">
        <f t="shared" ca="1" si="33"/>
        <v>-</v>
      </c>
      <c r="P169" s="83">
        <f t="shared" ca="1" si="34"/>
        <v>1</v>
      </c>
      <c r="Q169" s="83">
        <f t="shared" si="35"/>
        <v>1</v>
      </c>
      <c r="R169" s="83">
        <f t="shared" ca="1" si="36"/>
        <v>1</v>
      </c>
      <c r="S169" s="72">
        <f t="shared" ca="1" si="37"/>
        <v>3</v>
      </c>
      <c r="T169" s="81"/>
    </row>
    <row r="170" spans="1:20" ht="13.5" customHeight="1">
      <c r="A170" s="23">
        <v>166</v>
      </c>
      <c r="B170" s="43" t="s">
        <v>309</v>
      </c>
      <c r="C170" s="44" t="s">
        <v>2</v>
      </c>
      <c r="D170" s="45">
        <v>41433</v>
      </c>
      <c r="E170" s="26">
        <f t="shared" si="27"/>
        <v>41797</v>
      </c>
      <c r="F170" s="49" t="s">
        <v>361</v>
      </c>
      <c r="G170" s="41">
        <f t="shared" ca="1" si="28"/>
        <v>41748</v>
      </c>
      <c r="H170" s="46" t="s">
        <v>428</v>
      </c>
      <c r="I170" s="46" t="s">
        <v>438</v>
      </c>
      <c r="J170" s="30">
        <f t="shared" ca="1" si="38"/>
        <v>49</v>
      </c>
      <c r="K170" s="31" t="str">
        <f t="shared" ca="1" si="39"/>
        <v>Day(s)</v>
      </c>
      <c r="L170" s="64" t="str">
        <f t="shared" ca="1" si="40"/>
        <v>OK</v>
      </c>
      <c r="M170" s="70" t="str">
        <f t="shared" ca="1" si="31"/>
        <v>-</v>
      </c>
      <c r="N170" s="70" t="str">
        <f t="shared" si="32"/>
        <v>-</v>
      </c>
      <c r="O170" s="71" t="str">
        <f t="shared" ca="1" si="33"/>
        <v>-</v>
      </c>
      <c r="P170" s="83">
        <f t="shared" ca="1" si="34"/>
        <v>1</v>
      </c>
      <c r="Q170" s="83">
        <f t="shared" si="35"/>
        <v>1</v>
      </c>
      <c r="R170" s="83">
        <f t="shared" ca="1" si="36"/>
        <v>1</v>
      </c>
      <c r="S170" s="72">
        <f t="shared" ca="1" si="37"/>
        <v>3</v>
      </c>
      <c r="T170" s="81"/>
    </row>
    <row r="171" spans="1:20" ht="13.5" customHeight="1">
      <c r="A171" s="23">
        <v>167</v>
      </c>
      <c r="B171" s="43" t="s">
        <v>310</v>
      </c>
      <c r="C171" s="47" t="s">
        <v>7</v>
      </c>
      <c r="D171" s="52">
        <v>41683</v>
      </c>
      <c r="E171" s="26">
        <f t="shared" si="27"/>
        <v>42047</v>
      </c>
      <c r="F171" s="49" t="s">
        <v>422</v>
      </c>
      <c r="G171" s="41">
        <f t="shared" ca="1" si="28"/>
        <v>41748</v>
      </c>
      <c r="H171" s="46" t="s">
        <v>428</v>
      </c>
      <c r="I171" s="46" t="s">
        <v>438</v>
      </c>
      <c r="J171" s="30">
        <f t="shared" ca="1" si="38"/>
        <v>299</v>
      </c>
      <c r="K171" s="31" t="str">
        <f t="shared" ca="1" si="39"/>
        <v>Day(s)</v>
      </c>
      <c r="L171" s="64" t="str">
        <f t="shared" ca="1" si="40"/>
        <v>OK</v>
      </c>
      <c r="M171" s="70" t="str">
        <f t="shared" ca="1" si="31"/>
        <v>-</v>
      </c>
      <c r="N171" s="70" t="str">
        <f t="shared" si="32"/>
        <v>-</v>
      </c>
      <c r="O171" s="71" t="str">
        <f t="shared" ca="1" si="33"/>
        <v>-</v>
      </c>
      <c r="P171" s="83">
        <f t="shared" ca="1" si="34"/>
        <v>1</v>
      </c>
      <c r="Q171" s="83">
        <f t="shared" si="35"/>
        <v>1</v>
      </c>
      <c r="R171" s="83">
        <f t="shared" ca="1" si="36"/>
        <v>1</v>
      </c>
      <c r="S171" s="72">
        <f t="shared" ca="1" si="37"/>
        <v>3</v>
      </c>
      <c r="T171" s="81"/>
    </row>
    <row r="172" spans="1:20" ht="13.5" customHeight="1">
      <c r="A172" s="23">
        <v>168</v>
      </c>
      <c r="B172" s="43" t="s">
        <v>311</v>
      </c>
      <c r="C172" s="44" t="s">
        <v>7</v>
      </c>
      <c r="D172" s="45">
        <v>41710</v>
      </c>
      <c r="E172" s="26">
        <f t="shared" si="27"/>
        <v>42074</v>
      </c>
      <c r="F172" s="49" t="s">
        <v>423</v>
      </c>
      <c r="G172" s="41">
        <f t="shared" ca="1" si="28"/>
        <v>41748</v>
      </c>
      <c r="H172" s="46" t="s">
        <v>428</v>
      </c>
      <c r="I172" s="46" t="s">
        <v>438</v>
      </c>
      <c r="J172" s="30">
        <f t="shared" ca="1" si="38"/>
        <v>326</v>
      </c>
      <c r="K172" s="31" t="str">
        <f t="shared" ca="1" si="39"/>
        <v>Day(s)</v>
      </c>
      <c r="L172" s="64" t="str">
        <f t="shared" ca="1" si="40"/>
        <v>OK</v>
      </c>
      <c r="M172" s="70" t="str">
        <f t="shared" ca="1" si="31"/>
        <v>-</v>
      </c>
      <c r="N172" s="70" t="str">
        <f t="shared" si="32"/>
        <v>-</v>
      </c>
      <c r="O172" s="71" t="str">
        <f t="shared" ca="1" si="33"/>
        <v>-</v>
      </c>
      <c r="P172" s="83">
        <f t="shared" ca="1" si="34"/>
        <v>1</v>
      </c>
      <c r="Q172" s="83">
        <f t="shared" si="35"/>
        <v>1</v>
      </c>
      <c r="R172" s="83">
        <f t="shared" ca="1" si="36"/>
        <v>1</v>
      </c>
      <c r="S172" s="72">
        <f t="shared" ca="1" si="37"/>
        <v>3</v>
      </c>
      <c r="T172" s="81"/>
    </row>
    <row r="173" spans="1:20" ht="13.5" customHeight="1">
      <c r="A173" s="23">
        <v>169</v>
      </c>
      <c r="B173" s="43" t="s">
        <v>312</v>
      </c>
      <c r="C173" s="44" t="s">
        <v>2</v>
      </c>
      <c r="D173" s="45">
        <v>41449</v>
      </c>
      <c r="E173" s="26">
        <f t="shared" si="27"/>
        <v>41813</v>
      </c>
      <c r="F173" s="49" t="s">
        <v>343</v>
      </c>
      <c r="G173" s="41">
        <f t="shared" ca="1" si="28"/>
        <v>41748</v>
      </c>
      <c r="H173" s="46" t="s">
        <v>428</v>
      </c>
      <c r="I173" s="46" t="s">
        <v>438</v>
      </c>
      <c r="J173" s="30">
        <f t="shared" ca="1" si="38"/>
        <v>65</v>
      </c>
      <c r="K173" s="31" t="str">
        <f t="shared" ca="1" si="39"/>
        <v>Day(s)</v>
      </c>
      <c r="L173" s="64" t="str">
        <f t="shared" ca="1" si="40"/>
        <v>OK</v>
      </c>
      <c r="M173" s="70" t="str">
        <f t="shared" ca="1" si="31"/>
        <v>-</v>
      </c>
      <c r="N173" s="70" t="str">
        <f t="shared" si="32"/>
        <v>-</v>
      </c>
      <c r="O173" s="71" t="str">
        <f t="shared" ca="1" si="33"/>
        <v>-</v>
      </c>
      <c r="P173" s="83">
        <f t="shared" ca="1" si="34"/>
        <v>1</v>
      </c>
      <c r="Q173" s="83">
        <f t="shared" si="35"/>
        <v>1</v>
      </c>
      <c r="R173" s="83">
        <f t="shared" ca="1" si="36"/>
        <v>1</v>
      </c>
      <c r="S173" s="72">
        <f t="shared" ca="1" si="37"/>
        <v>3</v>
      </c>
      <c r="T173" s="81"/>
    </row>
    <row r="174" spans="1:20" ht="13.5" customHeight="1">
      <c r="A174" s="23">
        <v>170</v>
      </c>
      <c r="B174" s="43" t="s">
        <v>313</v>
      </c>
      <c r="C174" s="44" t="s">
        <v>2</v>
      </c>
      <c r="D174" s="45"/>
      <c r="E174" s="26">
        <f t="shared" si="27"/>
        <v>364</v>
      </c>
      <c r="F174" s="49" t="s">
        <v>349</v>
      </c>
      <c r="G174" s="41">
        <f t="shared" ca="1" si="28"/>
        <v>41748</v>
      </c>
      <c r="H174" s="46" t="s">
        <v>428</v>
      </c>
      <c r="I174" s="46" t="s">
        <v>438</v>
      </c>
      <c r="J174" s="30" t="str">
        <f t="shared" ca="1" si="38"/>
        <v>Expired</v>
      </c>
      <c r="K174" s="31" t="str">
        <f t="shared" ca="1" si="39"/>
        <v>Refill-Plz</v>
      </c>
      <c r="L174" s="64" t="str">
        <f t="shared" ca="1" si="40"/>
        <v>Update-needed</v>
      </c>
      <c r="M174" s="70" t="str">
        <f t="shared" ca="1" si="31"/>
        <v>নামিয়েছেন তো?</v>
      </c>
      <c r="N174" s="70" t="str">
        <f t="shared" si="32"/>
        <v>হ্যাঁ</v>
      </c>
      <c r="O174" s="71" t="str">
        <f t="shared" ca="1" si="33"/>
        <v>-</v>
      </c>
      <c r="P174" s="83">
        <f t="shared" ca="1" si="34"/>
        <v>0</v>
      </c>
      <c r="Q174" s="83">
        <f t="shared" si="35"/>
        <v>0</v>
      </c>
      <c r="R174" s="83">
        <f t="shared" ca="1" si="36"/>
        <v>1</v>
      </c>
      <c r="S174" s="72">
        <f t="shared" ca="1" si="37"/>
        <v>1</v>
      </c>
      <c r="T174" s="81"/>
    </row>
    <row r="175" spans="1:20" ht="13.5" customHeight="1">
      <c r="A175" s="23">
        <v>171</v>
      </c>
      <c r="B175" s="43" t="s">
        <v>314</v>
      </c>
      <c r="C175" s="44" t="s">
        <v>2</v>
      </c>
      <c r="D175" s="45">
        <v>41396</v>
      </c>
      <c r="E175" s="26">
        <f t="shared" si="27"/>
        <v>41760</v>
      </c>
      <c r="F175" s="49" t="s">
        <v>349</v>
      </c>
      <c r="G175" s="41">
        <f t="shared" ca="1" si="28"/>
        <v>41748</v>
      </c>
      <c r="H175" s="46" t="s">
        <v>428</v>
      </c>
      <c r="I175" s="46" t="s">
        <v>438</v>
      </c>
      <c r="J175" s="30">
        <f t="shared" ca="1" si="38"/>
        <v>12</v>
      </c>
      <c r="K175" s="31" t="str">
        <f t="shared" ca="1" si="39"/>
        <v>Day(s)</v>
      </c>
      <c r="L175" s="64" t="str">
        <f t="shared" ca="1" si="40"/>
        <v>OK</v>
      </c>
      <c r="M175" s="70" t="str">
        <f t="shared" ca="1" si="31"/>
        <v>-</v>
      </c>
      <c r="N175" s="70" t="str">
        <f t="shared" si="32"/>
        <v>-</v>
      </c>
      <c r="O175" s="71" t="str">
        <f t="shared" ca="1" si="33"/>
        <v>-</v>
      </c>
      <c r="P175" s="83">
        <f t="shared" ca="1" si="34"/>
        <v>1</v>
      </c>
      <c r="Q175" s="83">
        <f t="shared" si="35"/>
        <v>1</v>
      </c>
      <c r="R175" s="83">
        <f t="shared" ca="1" si="36"/>
        <v>1</v>
      </c>
      <c r="S175" s="72">
        <f t="shared" ca="1" si="37"/>
        <v>3</v>
      </c>
      <c r="T175" s="81"/>
    </row>
    <row r="176" spans="1:20" ht="13.5" customHeight="1">
      <c r="A176" s="23">
        <v>172</v>
      </c>
      <c r="B176" s="43" t="s">
        <v>315</v>
      </c>
      <c r="C176" s="44" t="s">
        <v>2</v>
      </c>
      <c r="D176" s="52">
        <v>41653</v>
      </c>
      <c r="E176" s="26">
        <f t="shared" si="27"/>
        <v>42017</v>
      </c>
      <c r="F176" s="49" t="s">
        <v>349</v>
      </c>
      <c r="G176" s="41">
        <f t="shared" ca="1" si="28"/>
        <v>41748</v>
      </c>
      <c r="H176" s="46" t="s">
        <v>428</v>
      </c>
      <c r="I176" s="46" t="s">
        <v>438</v>
      </c>
      <c r="J176" s="30">
        <f t="shared" ca="1" si="38"/>
        <v>269</v>
      </c>
      <c r="K176" s="31" t="str">
        <f t="shared" ca="1" si="39"/>
        <v>Day(s)</v>
      </c>
      <c r="L176" s="64" t="str">
        <f t="shared" ca="1" si="40"/>
        <v>OK</v>
      </c>
      <c r="M176" s="70" t="str">
        <f t="shared" ca="1" si="31"/>
        <v>-</v>
      </c>
      <c r="N176" s="70" t="str">
        <f t="shared" si="32"/>
        <v>-</v>
      </c>
      <c r="O176" s="71" t="str">
        <f t="shared" ca="1" si="33"/>
        <v>-</v>
      </c>
      <c r="P176" s="83">
        <f t="shared" ca="1" si="34"/>
        <v>1</v>
      </c>
      <c r="Q176" s="83">
        <f t="shared" si="35"/>
        <v>1</v>
      </c>
      <c r="R176" s="83">
        <f t="shared" ca="1" si="36"/>
        <v>1</v>
      </c>
      <c r="S176" s="72">
        <f t="shared" ca="1" si="37"/>
        <v>3</v>
      </c>
      <c r="T176" s="81"/>
    </row>
    <row r="177" spans="1:20" ht="13.5" customHeight="1">
      <c r="A177" s="23">
        <v>173</v>
      </c>
      <c r="B177" s="43" t="s">
        <v>316</v>
      </c>
      <c r="C177" s="47" t="s">
        <v>2</v>
      </c>
      <c r="D177" s="52">
        <v>41683</v>
      </c>
      <c r="E177" s="26">
        <f t="shared" si="27"/>
        <v>42047</v>
      </c>
      <c r="F177" s="49" t="s">
        <v>419</v>
      </c>
      <c r="G177" s="41">
        <f t="shared" ca="1" si="28"/>
        <v>41748</v>
      </c>
      <c r="H177" s="46" t="s">
        <v>428</v>
      </c>
      <c r="I177" s="46" t="s">
        <v>438</v>
      </c>
      <c r="J177" s="30">
        <f t="shared" ca="1" si="38"/>
        <v>299</v>
      </c>
      <c r="K177" s="31" t="str">
        <f t="shared" ca="1" si="39"/>
        <v>Day(s)</v>
      </c>
      <c r="L177" s="64" t="str">
        <f t="shared" ca="1" si="40"/>
        <v>OK</v>
      </c>
      <c r="M177" s="70" t="str">
        <f t="shared" ca="1" si="31"/>
        <v>-</v>
      </c>
      <c r="N177" s="70" t="str">
        <f t="shared" si="32"/>
        <v>-</v>
      </c>
      <c r="O177" s="71" t="str">
        <f t="shared" ca="1" si="33"/>
        <v>-</v>
      </c>
      <c r="P177" s="83">
        <f t="shared" ca="1" si="34"/>
        <v>1</v>
      </c>
      <c r="Q177" s="83">
        <f t="shared" si="35"/>
        <v>1</v>
      </c>
      <c r="R177" s="83">
        <f t="shared" ca="1" si="36"/>
        <v>1</v>
      </c>
      <c r="S177" s="72">
        <f t="shared" ca="1" si="37"/>
        <v>3</v>
      </c>
      <c r="T177" s="81"/>
    </row>
    <row r="178" spans="1:20" ht="13.5" customHeight="1">
      <c r="A178" s="23">
        <v>174</v>
      </c>
      <c r="B178" s="43" t="s">
        <v>317</v>
      </c>
      <c r="C178" s="44" t="s">
        <v>2</v>
      </c>
      <c r="D178" s="45">
        <v>41449</v>
      </c>
      <c r="E178" s="26">
        <f t="shared" si="27"/>
        <v>41813</v>
      </c>
      <c r="F178" s="49" t="s">
        <v>349</v>
      </c>
      <c r="G178" s="41">
        <f t="shared" ca="1" si="28"/>
        <v>41748</v>
      </c>
      <c r="H178" s="46" t="s">
        <v>428</v>
      </c>
      <c r="I178" s="46" t="s">
        <v>438</v>
      </c>
      <c r="J178" s="30">
        <f t="shared" ca="1" si="38"/>
        <v>65</v>
      </c>
      <c r="K178" s="31" t="str">
        <f t="shared" ca="1" si="39"/>
        <v>Day(s)</v>
      </c>
      <c r="L178" s="64" t="str">
        <f t="shared" ca="1" si="40"/>
        <v>OK</v>
      </c>
      <c r="M178" s="70" t="str">
        <f t="shared" ca="1" si="31"/>
        <v>-</v>
      </c>
      <c r="N178" s="70" t="str">
        <f t="shared" si="32"/>
        <v>-</v>
      </c>
      <c r="O178" s="71" t="str">
        <f t="shared" ca="1" si="33"/>
        <v>-</v>
      </c>
      <c r="P178" s="83">
        <f t="shared" ca="1" si="34"/>
        <v>1</v>
      </c>
      <c r="Q178" s="83">
        <f t="shared" si="35"/>
        <v>1</v>
      </c>
      <c r="R178" s="83">
        <f t="shared" ca="1" si="36"/>
        <v>1</v>
      </c>
      <c r="S178" s="72">
        <f t="shared" ca="1" si="37"/>
        <v>3</v>
      </c>
      <c r="T178" s="81"/>
    </row>
    <row r="179" spans="1:20" ht="13.5" customHeight="1">
      <c r="A179" s="23">
        <v>175</v>
      </c>
      <c r="B179" s="43" t="s">
        <v>318</v>
      </c>
      <c r="C179" s="47" t="s">
        <v>2</v>
      </c>
      <c r="D179" s="45">
        <v>41683</v>
      </c>
      <c r="E179" s="26">
        <f t="shared" si="27"/>
        <v>42047</v>
      </c>
      <c r="F179" s="49" t="s">
        <v>412</v>
      </c>
      <c r="G179" s="41">
        <f t="shared" ca="1" si="28"/>
        <v>41748</v>
      </c>
      <c r="H179" s="46" t="s">
        <v>428</v>
      </c>
      <c r="I179" s="46" t="s">
        <v>438</v>
      </c>
      <c r="J179" s="30">
        <f t="shared" ca="1" si="38"/>
        <v>299</v>
      </c>
      <c r="K179" s="31" t="str">
        <f t="shared" ca="1" si="39"/>
        <v>Day(s)</v>
      </c>
      <c r="L179" s="64" t="str">
        <f t="shared" ca="1" si="40"/>
        <v>OK</v>
      </c>
      <c r="M179" s="70" t="str">
        <f t="shared" ca="1" si="31"/>
        <v>-</v>
      </c>
      <c r="N179" s="70" t="str">
        <f t="shared" si="32"/>
        <v>-</v>
      </c>
      <c r="O179" s="71" t="str">
        <f t="shared" ca="1" si="33"/>
        <v>-</v>
      </c>
      <c r="P179" s="83">
        <f t="shared" ca="1" si="34"/>
        <v>1</v>
      </c>
      <c r="Q179" s="83">
        <f t="shared" si="35"/>
        <v>1</v>
      </c>
      <c r="R179" s="83">
        <f t="shared" ca="1" si="36"/>
        <v>1</v>
      </c>
      <c r="S179" s="72">
        <f t="shared" ca="1" si="37"/>
        <v>3</v>
      </c>
      <c r="T179" s="81"/>
    </row>
    <row r="180" spans="1:20" ht="13.5" customHeight="1">
      <c r="A180" s="23">
        <v>176</v>
      </c>
      <c r="B180" s="43" t="s">
        <v>319</v>
      </c>
      <c r="C180" s="44" t="s">
        <v>7</v>
      </c>
      <c r="D180" s="45">
        <v>41729</v>
      </c>
      <c r="E180" s="26">
        <f t="shared" si="27"/>
        <v>42093</v>
      </c>
      <c r="F180" s="49" t="s">
        <v>394</v>
      </c>
      <c r="G180" s="41">
        <f t="shared" ca="1" si="28"/>
        <v>41748</v>
      </c>
      <c r="H180" s="46" t="s">
        <v>428</v>
      </c>
      <c r="I180" s="46" t="s">
        <v>438</v>
      </c>
      <c r="J180" s="30">
        <f t="shared" ca="1" si="38"/>
        <v>345</v>
      </c>
      <c r="K180" s="31" t="str">
        <f t="shared" ca="1" si="39"/>
        <v>Day(s)</v>
      </c>
      <c r="L180" s="64" t="str">
        <f t="shared" ca="1" si="40"/>
        <v>OK</v>
      </c>
      <c r="M180" s="70" t="str">
        <f t="shared" ca="1" si="31"/>
        <v>-</v>
      </c>
      <c r="N180" s="70" t="str">
        <f t="shared" si="32"/>
        <v>-</v>
      </c>
      <c r="O180" s="71" t="str">
        <f t="shared" ca="1" si="33"/>
        <v>-</v>
      </c>
      <c r="P180" s="83">
        <f t="shared" ca="1" si="34"/>
        <v>1</v>
      </c>
      <c r="Q180" s="83">
        <f t="shared" si="35"/>
        <v>1</v>
      </c>
      <c r="R180" s="83">
        <f t="shared" ca="1" si="36"/>
        <v>1</v>
      </c>
      <c r="S180" s="72">
        <f t="shared" ca="1" si="37"/>
        <v>3</v>
      </c>
      <c r="T180" s="81"/>
    </row>
    <row r="181" spans="1:20" ht="13.5" customHeight="1">
      <c r="A181" s="23">
        <v>177</v>
      </c>
      <c r="B181" s="43" t="s">
        <v>320</v>
      </c>
      <c r="C181" s="44" t="s">
        <v>2</v>
      </c>
      <c r="D181" s="45">
        <v>41725</v>
      </c>
      <c r="E181" s="26">
        <f t="shared" si="27"/>
        <v>42089</v>
      </c>
      <c r="F181" s="49" t="s">
        <v>349</v>
      </c>
      <c r="G181" s="41">
        <f t="shared" ca="1" si="28"/>
        <v>41748</v>
      </c>
      <c r="H181" s="46" t="s">
        <v>428</v>
      </c>
      <c r="I181" s="46" t="s">
        <v>438</v>
      </c>
      <c r="J181" s="30">
        <f t="shared" ca="1" si="38"/>
        <v>341</v>
      </c>
      <c r="K181" s="31" t="str">
        <f t="shared" ca="1" si="39"/>
        <v>Day(s)</v>
      </c>
      <c r="L181" s="64" t="str">
        <f t="shared" ca="1" si="40"/>
        <v>OK</v>
      </c>
      <c r="M181" s="70" t="str">
        <f t="shared" ca="1" si="31"/>
        <v>-</v>
      </c>
      <c r="N181" s="70" t="str">
        <f t="shared" si="32"/>
        <v>-</v>
      </c>
      <c r="O181" s="71" t="str">
        <f t="shared" ca="1" si="33"/>
        <v>-</v>
      </c>
      <c r="P181" s="83">
        <f t="shared" ca="1" si="34"/>
        <v>1</v>
      </c>
      <c r="Q181" s="83">
        <f t="shared" si="35"/>
        <v>1</v>
      </c>
      <c r="R181" s="83">
        <f t="shared" ca="1" si="36"/>
        <v>1</v>
      </c>
      <c r="S181" s="72">
        <f t="shared" ca="1" si="37"/>
        <v>3</v>
      </c>
      <c r="T181" s="81"/>
    </row>
    <row r="182" spans="1:20" ht="13.5" customHeight="1">
      <c r="A182" s="23">
        <v>178</v>
      </c>
      <c r="B182" s="43" t="s">
        <v>321</v>
      </c>
      <c r="C182" s="47" t="s">
        <v>2</v>
      </c>
      <c r="D182" s="45">
        <v>41653</v>
      </c>
      <c r="E182" s="26">
        <f t="shared" si="27"/>
        <v>42017</v>
      </c>
      <c r="F182" s="49" t="s">
        <v>419</v>
      </c>
      <c r="G182" s="41">
        <f t="shared" ca="1" si="28"/>
        <v>41748</v>
      </c>
      <c r="H182" s="46" t="s">
        <v>428</v>
      </c>
      <c r="I182" s="46" t="s">
        <v>438</v>
      </c>
      <c r="J182" s="30">
        <f t="shared" ca="1" si="38"/>
        <v>269</v>
      </c>
      <c r="K182" s="31" t="str">
        <f t="shared" ca="1" si="39"/>
        <v>Day(s)</v>
      </c>
      <c r="L182" s="64" t="str">
        <f t="shared" ca="1" si="40"/>
        <v>OK</v>
      </c>
      <c r="M182" s="70" t="str">
        <f t="shared" ca="1" si="31"/>
        <v>-</v>
      </c>
      <c r="N182" s="70" t="str">
        <f t="shared" si="32"/>
        <v>-</v>
      </c>
      <c r="O182" s="71" t="str">
        <f t="shared" ca="1" si="33"/>
        <v>-</v>
      </c>
      <c r="P182" s="83">
        <f t="shared" ca="1" si="34"/>
        <v>1</v>
      </c>
      <c r="Q182" s="83">
        <f t="shared" si="35"/>
        <v>1</v>
      </c>
      <c r="R182" s="83">
        <f t="shared" ca="1" si="36"/>
        <v>1</v>
      </c>
      <c r="S182" s="72">
        <f t="shared" ca="1" si="37"/>
        <v>3</v>
      </c>
      <c r="T182" s="81"/>
    </row>
    <row r="183" spans="1:20" ht="13.5" customHeight="1">
      <c r="A183" s="23">
        <v>179</v>
      </c>
      <c r="B183" s="43" t="s">
        <v>322</v>
      </c>
      <c r="C183" s="44" t="s">
        <v>7</v>
      </c>
      <c r="D183" s="45">
        <v>41396</v>
      </c>
      <c r="E183" s="26">
        <f t="shared" si="27"/>
        <v>41760</v>
      </c>
      <c r="F183" s="49" t="s">
        <v>419</v>
      </c>
      <c r="G183" s="41">
        <f t="shared" ca="1" si="28"/>
        <v>41748</v>
      </c>
      <c r="H183" s="46" t="s">
        <v>428</v>
      </c>
      <c r="I183" s="46" t="s">
        <v>438</v>
      </c>
      <c r="J183" s="30">
        <f t="shared" ca="1" si="38"/>
        <v>12</v>
      </c>
      <c r="K183" s="31" t="str">
        <f t="shared" ca="1" si="39"/>
        <v>Day(s)</v>
      </c>
      <c r="L183" s="64" t="str">
        <f t="shared" ca="1" si="40"/>
        <v>OK</v>
      </c>
      <c r="M183" s="70" t="str">
        <f t="shared" ca="1" si="31"/>
        <v>-</v>
      </c>
      <c r="N183" s="70" t="str">
        <f t="shared" si="32"/>
        <v>-</v>
      </c>
      <c r="O183" s="71" t="str">
        <f t="shared" ca="1" si="33"/>
        <v>-</v>
      </c>
      <c r="P183" s="83">
        <f t="shared" ca="1" si="34"/>
        <v>1</v>
      </c>
      <c r="Q183" s="83">
        <f t="shared" si="35"/>
        <v>1</v>
      </c>
      <c r="R183" s="83">
        <f t="shared" ca="1" si="36"/>
        <v>1</v>
      </c>
      <c r="S183" s="72">
        <f t="shared" ca="1" si="37"/>
        <v>3</v>
      </c>
      <c r="T183" s="81"/>
    </row>
    <row r="184" spans="1:20" ht="13.5" customHeight="1">
      <c r="A184" s="23">
        <v>180</v>
      </c>
      <c r="B184" s="43" t="s">
        <v>323</v>
      </c>
      <c r="C184" s="44" t="s">
        <v>2</v>
      </c>
      <c r="D184" s="45">
        <v>41634</v>
      </c>
      <c r="E184" s="26">
        <f t="shared" si="27"/>
        <v>41998</v>
      </c>
      <c r="F184" s="49" t="s">
        <v>349</v>
      </c>
      <c r="G184" s="41">
        <f t="shared" ca="1" si="28"/>
        <v>41748</v>
      </c>
      <c r="H184" s="46" t="s">
        <v>428</v>
      </c>
      <c r="I184" s="46" t="s">
        <v>438</v>
      </c>
      <c r="J184" s="30">
        <f t="shared" ca="1" si="38"/>
        <v>250</v>
      </c>
      <c r="K184" s="31" t="str">
        <f t="shared" ca="1" si="39"/>
        <v>Day(s)</v>
      </c>
      <c r="L184" s="64" t="str">
        <f t="shared" ca="1" si="40"/>
        <v>OK</v>
      </c>
      <c r="M184" s="70" t="str">
        <f t="shared" ca="1" si="31"/>
        <v>-</v>
      </c>
      <c r="N184" s="70" t="str">
        <f t="shared" si="32"/>
        <v>-</v>
      </c>
      <c r="O184" s="71" t="str">
        <f t="shared" ca="1" si="33"/>
        <v>-</v>
      </c>
      <c r="P184" s="83">
        <f t="shared" ca="1" si="34"/>
        <v>1</v>
      </c>
      <c r="Q184" s="83">
        <f t="shared" si="35"/>
        <v>1</v>
      </c>
      <c r="R184" s="83">
        <f t="shared" ca="1" si="36"/>
        <v>1</v>
      </c>
      <c r="S184" s="72">
        <f t="shared" ca="1" si="37"/>
        <v>3</v>
      </c>
      <c r="T184" s="81"/>
    </row>
    <row r="185" spans="1:20" ht="13.5" customHeight="1">
      <c r="A185" s="23">
        <v>181</v>
      </c>
      <c r="B185" s="43" t="s">
        <v>324</v>
      </c>
      <c r="C185" s="44" t="s">
        <v>2</v>
      </c>
      <c r="D185" s="52">
        <v>41653</v>
      </c>
      <c r="E185" s="26">
        <f t="shared" si="27"/>
        <v>42017</v>
      </c>
      <c r="F185" s="49" t="s">
        <v>349</v>
      </c>
      <c r="G185" s="41">
        <f t="shared" ca="1" si="28"/>
        <v>41748</v>
      </c>
      <c r="H185" s="46" t="s">
        <v>428</v>
      </c>
      <c r="I185" s="46" t="s">
        <v>438</v>
      </c>
      <c r="J185" s="30">
        <f t="shared" ca="1" si="38"/>
        <v>269</v>
      </c>
      <c r="K185" s="31" t="str">
        <f t="shared" ca="1" si="39"/>
        <v>Day(s)</v>
      </c>
      <c r="L185" s="64" t="str">
        <f t="shared" ca="1" si="40"/>
        <v>OK</v>
      </c>
      <c r="M185" s="70" t="str">
        <f t="shared" ca="1" si="31"/>
        <v>-</v>
      </c>
      <c r="N185" s="70" t="str">
        <f t="shared" si="32"/>
        <v>-</v>
      </c>
      <c r="O185" s="71" t="str">
        <f t="shared" ca="1" si="33"/>
        <v>-</v>
      </c>
      <c r="P185" s="83">
        <f t="shared" ca="1" si="34"/>
        <v>1</v>
      </c>
      <c r="Q185" s="83">
        <f t="shared" si="35"/>
        <v>1</v>
      </c>
      <c r="R185" s="83">
        <f t="shared" ca="1" si="36"/>
        <v>1</v>
      </c>
      <c r="S185" s="72">
        <f t="shared" ca="1" si="37"/>
        <v>3</v>
      </c>
      <c r="T185" s="81"/>
    </row>
    <row r="186" spans="1:20" ht="13.5" customHeight="1">
      <c r="A186" s="23">
        <v>182</v>
      </c>
      <c r="B186" s="43" t="s">
        <v>325</v>
      </c>
      <c r="C186" s="44" t="s">
        <v>2</v>
      </c>
      <c r="D186" s="45">
        <v>41725</v>
      </c>
      <c r="E186" s="26">
        <f t="shared" si="27"/>
        <v>42089</v>
      </c>
      <c r="F186" s="49" t="s">
        <v>412</v>
      </c>
      <c r="G186" s="41">
        <f t="shared" ca="1" si="28"/>
        <v>41748</v>
      </c>
      <c r="H186" s="46" t="s">
        <v>428</v>
      </c>
      <c r="I186" s="46" t="s">
        <v>438</v>
      </c>
      <c r="J186" s="30">
        <f t="shared" ca="1" si="38"/>
        <v>341</v>
      </c>
      <c r="K186" s="31" t="str">
        <f t="shared" ca="1" si="39"/>
        <v>Day(s)</v>
      </c>
      <c r="L186" s="64" t="str">
        <f t="shared" ca="1" si="40"/>
        <v>OK</v>
      </c>
      <c r="M186" s="70" t="str">
        <f t="shared" ca="1" si="31"/>
        <v>-</v>
      </c>
      <c r="N186" s="70" t="str">
        <f t="shared" si="32"/>
        <v>-</v>
      </c>
      <c r="O186" s="71" t="str">
        <f t="shared" ca="1" si="33"/>
        <v>-</v>
      </c>
      <c r="P186" s="83">
        <f t="shared" ca="1" si="34"/>
        <v>1</v>
      </c>
      <c r="Q186" s="83">
        <f t="shared" si="35"/>
        <v>1</v>
      </c>
      <c r="R186" s="83">
        <f t="shared" ca="1" si="36"/>
        <v>1</v>
      </c>
      <c r="S186" s="72">
        <f t="shared" ca="1" si="37"/>
        <v>3</v>
      </c>
      <c r="T186" s="81"/>
    </row>
    <row r="187" spans="1:20" ht="13.5" customHeight="1">
      <c r="A187" s="23">
        <v>183</v>
      </c>
      <c r="B187" s="43" t="s">
        <v>326</v>
      </c>
      <c r="C187" s="44" t="s">
        <v>2</v>
      </c>
      <c r="D187" s="45">
        <v>41449</v>
      </c>
      <c r="E187" s="26">
        <f t="shared" si="27"/>
        <v>41813</v>
      </c>
      <c r="F187" s="49" t="s">
        <v>343</v>
      </c>
      <c r="G187" s="41">
        <f t="shared" ca="1" si="28"/>
        <v>41748</v>
      </c>
      <c r="H187" s="46" t="s">
        <v>428</v>
      </c>
      <c r="I187" s="46" t="s">
        <v>438</v>
      </c>
      <c r="J187" s="30">
        <f t="shared" ca="1" si="38"/>
        <v>65</v>
      </c>
      <c r="K187" s="31" t="str">
        <f t="shared" ca="1" si="39"/>
        <v>Day(s)</v>
      </c>
      <c r="L187" s="64" t="str">
        <f t="shared" ca="1" si="40"/>
        <v>OK</v>
      </c>
      <c r="M187" s="70" t="str">
        <f t="shared" ca="1" si="31"/>
        <v>-</v>
      </c>
      <c r="N187" s="70" t="str">
        <f t="shared" si="32"/>
        <v>-</v>
      </c>
      <c r="O187" s="71" t="str">
        <f t="shared" ca="1" si="33"/>
        <v>-</v>
      </c>
      <c r="P187" s="83">
        <f t="shared" ca="1" si="34"/>
        <v>1</v>
      </c>
      <c r="Q187" s="83">
        <f t="shared" si="35"/>
        <v>1</v>
      </c>
      <c r="R187" s="83">
        <f t="shared" ca="1" si="36"/>
        <v>1</v>
      </c>
      <c r="S187" s="72">
        <f t="shared" ca="1" si="37"/>
        <v>3</v>
      </c>
      <c r="T187" s="81"/>
    </row>
    <row r="188" spans="1:20" ht="13.5" customHeight="1">
      <c r="A188" s="23">
        <v>184</v>
      </c>
      <c r="B188" s="43" t="s">
        <v>327</v>
      </c>
      <c r="C188" s="44" t="s">
        <v>7</v>
      </c>
      <c r="D188" s="45">
        <v>41729</v>
      </c>
      <c r="E188" s="26">
        <f t="shared" si="27"/>
        <v>42093</v>
      </c>
      <c r="F188" s="49" t="s">
        <v>424</v>
      </c>
      <c r="G188" s="41">
        <f t="shared" ca="1" si="28"/>
        <v>41748</v>
      </c>
      <c r="H188" s="46" t="s">
        <v>428</v>
      </c>
      <c r="I188" s="46" t="s">
        <v>438</v>
      </c>
      <c r="J188" s="30">
        <f t="shared" ca="1" si="38"/>
        <v>345</v>
      </c>
      <c r="K188" s="31" t="str">
        <f t="shared" ca="1" si="39"/>
        <v>Day(s)</v>
      </c>
      <c r="L188" s="64" t="str">
        <f t="shared" ca="1" si="40"/>
        <v>OK</v>
      </c>
      <c r="M188" s="70" t="str">
        <f t="shared" ca="1" si="31"/>
        <v>-</v>
      </c>
      <c r="N188" s="70" t="str">
        <f t="shared" si="32"/>
        <v>-</v>
      </c>
      <c r="O188" s="71" t="str">
        <f t="shared" ca="1" si="33"/>
        <v>-</v>
      </c>
      <c r="P188" s="83">
        <f t="shared" ca="1" si="34"/>
        <v>1</v>
      </c>
      <c r="Q188" s="83">
        <f t="shared" si="35"/>
        <v>1</v>
      </c>
      <c r="R188" s="83">
        <f t="shared" ca="1" si="36"/>
        <v>1</v>
      </c>
      <c r="S188" s="72">
        <f t="shared" ca="1" si="37"/>
        <v>3</v>
      </c>
      <c r="T188" s="81"/>
    </row>
    <row r="189" spans="1:20" ht="13.5" customHeight="1">
      <c r="A189" s="23">
        <v>185</v>
      </c>
      <c r="B189" s="43" t="s">
        <v>328</v>
      </c>
      <c r="C189" s="44" t="s">
        <v>2</v>
      </c>
      <c r="D189" s="45">
        <v>41396</v>
      </c>
      <c r="E189" s="26">
        <f t="shared" si="27"/>
        <v>41760</v>
      </c>
      <c r="F189" s="49" t="s">
        <v>375</v>
      </c>
      <c r="G189" s="41">
        <f t="shared" ca="1" si="28"/>
        <v>41748</v>
      </c>
      <c r="H189" s="46" t="s">
        <v>428</v>
      </c>
      <c r="I189" s="46" t="s">
        <v>438</v>
      </c>
      <c r="J189" s="30">
        <f t="shared" ca="1" si="38"/>
        <v>12</v>
      </c>
      <c r="K189" s="31" t="str">
        <f t="shared" ca="1" si="39"/>
        <v>Day(s)</v>
      </c>
      <c r="L189" s="64" t="str">
        <f t="shared" ca="1" si="40"/>
        <v>OK</v>
      </c>
      <c r="M189" s="70" t="str">
        <f t="shared" ca="1" si="31"/>
        <v>-</v>
      </c>
      <c r="N189" s="70" t="str">
        <f t="shared" si="32"/>
        <v>-</v>
      </c>
      <c r="O189" s="71" t="str">
        <f t="shared" ca="1" si="33"/>
        <v>-</v>
      </c>
      <c r="P189" s="83">
        <f t="shared" ca="1" si="34"/>
        <v>1</v>
      </c>
      <c r="Q189" s="83">
        <f t="shared" si="35"/>
        <v>1</v>
      </c>
      <c r="R189" s="83">
        <f t="shared" ca="1" si="36"/>
        <v>1</v>
      </c>
      <c r="S189" s="72">
        <f t="shared" ca="1" si="37"/>
        <v>3</v>
      </c>
      <c r="T189" s="81"/>
    </row>
    <row r="190" spans="1:20" ht="13.5" customHeight="1">
      <c r="A190" s="23">
        <v>186</v>
      </c>
      <c r="B190" s="43" t="s">
        <v>329</v>
      </c>
      <c r="C190" s="44" t="s">
        <v>2</v>
      </c>
      <c r="D190" s="45">
        <v>41725</v>
      </c>
      <c r="E190" s="26">
        <f t="shared" si="27"/>
        <v>42089</v>
      </c>
      <c r="F190" s="49" t="s">
        <v>416</v>
      </c>
      <c r="G190" s="41">
        <f t="shared" ca="1" si="28"/>
        <v>41748</v>
      </c>
      <c r="H190" s="46" t="s">
        <v>428</v>
      </c>
      <c r="I190" s="46" t="s">
        <v>438</v>
      </c>
      <c r="J190" s="30">
        <f t="shared" ca="1" si="38"/>
        <v>341</v>
      </c>
      <c r="K190" s="31" t="str">
        <f t="shared" ca="1" si="39"/>
        <v>Day(s)</v>
      </c>
      <c r="L190" s="64" t="str">
        <f t="shared" ca="1" si="40"/>
        <v>OK</v>
      </c>
      <c r="M190" s="70" t="str">
        <f t="shared" ca="1" si="31"/>
        <v>-</v>
      </c>
      <c r="N190" s="70" t="str">
        <f t="shared" si="32"/>
        <v>-</v>
      </c>
      <c r="O190" s="71" t="str">
        <f t="shared" ca="1" si="33"/>
        <v>-</v>
      </c>
      <c r="P190" s="83">
        <f t="shared" ca="1" si="34"/>
        <v>1</v>
      </c>
      <c r="Q190" s="83">
        <f t="shared" si="35"/>
        <v>1</v>
      </c>
      <c r="R190" s="83">
        <f t="shared" ca="1" si="36"/>
        <v>1</v>
      </c>
      <c r="S190" s="72">
        <f t="shared" ca="1" si="37"/>
        <v>3</v>
      </c>
      <c r="T190" s="81"/>
    </row>
    <row r="191" spans="1:20" ht="13.5" customHeight="1">
      <c r="A191" s="23">
        <v>187</v>
      </c>
      <c r="B191" s="43" t="s">
        <v>330</v>
      </c>
      <c r="C191" s="47" t="s">
        <v>2</v>
      </c>
      <c r="D191" s="45">
        <v>41653</v>
      </c>
      <c r="E191" s="26">
        <f t="shared" si="27"/>
        <v>42017</v>
      </c>
      <c r="F191" s="49" t="s">
        <v>357</v>
      </c>
      <c r="G191" s="41">
        <f t="shared" ca="1" si="28"/>
        <v>41748</v>
      </c>
      <c r="H191" s="46" t="s">
        <v>445</v>
      </c>
      <c r="I191" s="46" t="s">
        <v>439</v>
      </c>
      <c r="J191" s="30">
        <f t="shared" ca="1" si="38"/>
        <v>269</v>
      </c>
      <c r="K191" s="31" t="str">
        <f t="shared" ca="1" si="39"/>
        <v>Day(s)</v>
      </c>
      <c r="L191" s="64" t="str">
        <f t="shared" ca="1" si="40"/>
        <v>OK</v>
      </c>
      <c r="M191" s="70" t="str">
        <f t="shared" ca="1" si="31"/>
        <v>-</v>
      </c>
      <c r="N191" s="70" t="str">
        <f t="shared" si="32"/>
        <v>-</v>
      </c>
      <c r="O191" s="71" t="str">
        <f t="shared" ca="1" si="33"/>
        <v>-</v>
      </c>
      <c r="P191" s="83">
        <f t="shared" ca="1" si="34"/>
        <v>1</v>
      </c>
      <c r="Q191" s="83">
        <f t="shared" si="35"/>
        <v>1</v>
      </c>
      <c r="R191" s="83">
        <f t="shared" ca="1" si="36"/>
        <v>1</v>
      </c>
      <c r="S191" s="72">
        <f t="shared" ca="1" si="37"/>
        <v>3</v>
      </c>
      <c r="T191" s="81"/>
    </row>
    <row r="192" spans="1:20" ht="13.5" customHeight="1">
      <c r="A192" s="23">
        <v>188</v>
      </c>
      <c r="B192" s="43" t="s">
        <v>331</v>
      </c>
      <c r="C192" s="44" t="s">
        <v>7</v>
      </c>
      <c r="D192" s="45">
        <v>41427</v>
      </c>
      <c r="E192" s="26">
        <f t="shared" si="27"/>
        <v>41791</v>
      </c>
      <c r="F192" s="49" t="s">
        <v>349</v>
      </c>
      <c r="G192" s="41">
        <f t="shared" ca="1" si="28"/>
        <v>41748</v>
      </c>
      <c r="H192" s="46" t="s">
        <v>445</v>
      </c>
      <c r="I192" s="46" t="s">
        <v>439</v>
      </c>
      <c r="J192" s="30">
        <f t="shared" ca="1" si="38"/>
        <v>43</v>
      </c>
      <c r="K192" s="31" t="str">
        <f t="shared" ca="1" si="39"/>
        <v>Day(s)</v>
      </c>
      <c r="L192" s="64" t="str">
        <f t="shared" ca="1" si="40"/>
        <v>OK</v>
      </c>
      <c r="M192" s="70" t="str">
        <f t="shared" ca="1" si="31"/>
        <v>-</v>
      </c>
      <c r="N192" s="70" t="str">
        <f t="shared" si="32"/>
        <v>-</v>
      </c>
      <c r="O192" s="71" t="str">
        <f t="shared" ca="1" si="33"/>
        <v>-</v>
      </c>
      <c r="P192" s="83">
        <f t="shared" ca="1" si="34"/>
        <v>1</v>
      </c>
      <c r="Q192" s="83">
        <f t="shared" si="35"/>
        <v>1</v>
      </c>
      <c r="R192" s="83">
        <f t="shared" ca="1" si="36"/>
        <v>1</v>
      </c>
      <c r="S192" s="72">
        <f t="shared" ca="1" si="37"/>
        <v>3</v>
      </c>
      <c r="T192" s="81"/>
    </row>
    <row r="193" spans="1:20" ht="13.5" customHeight="1">
      <c r="A193" s="23">
        <v>189</v>
      </c>
      <c r="B193" s="43" t="s">
        <v>332</v>
      </c>
      <c r="C193" s="47" t="s">
        <v>2</v>
      </c>
      <c r="D193" s="45">
        <v>41653</v>
      </c>
      <c r="E193" s="26">
        <f t="shared" si="27"/>
        <v>42017</v>
      </c>
      <c r="F193" s="49" t="s">
        <v>349</v>
      </c>
      <c r="G193" s="41">
        <f t="shared" ca="1" si="28"/>
        <v>41748</v>
      </c>
      <c r="H193" s="46" t="s">
        <v>445</v>
      </c>
      <c r="I193" s="46" t="s">
        <v>439</v>
      </c>
      <c r="J193" s="30">
        <f t="shared" ca="1" si="38"/>
        <v>269</v>
      </c>
      <c r="K193" s="31" t="str">
        <f t="shared" ca="1" si="39"/>
        <v>Day(s)</v>
      </c>
      <c r="L193" s="64" t="str">
        <f t="shared" ca="1" si="40"/>
        <v>OK</v>
      </c>
      <c r="M193" s="70" t="str">
        <f t="shared" ca="1" si="31"/>
        <v>-</v>
      </c>
      <c r="N193" s="70" t="str">
        <f t="shared" si="32"/>
        <v>-</v>
      </c>
      <c r="O193" s="71" t="str">
        <f t="shared" ca="1" si="33"/>
        <v>-</v>
      </c>
      <c r="P193" s="83">
        <f t="shared" ca="1" si="34"/>
        <v>1</v>
      </c>
      <c r="Q193" s="83">
        <f t="shared" si="35"/>
        <v>1</v>
      </c>
      <c r="R193" s="83">
        <f t="shared" ca="1" si="36"/>
        <v>1</v>
      </c>
      <c r="S193" s="72">
        <f t="shared" ca="1" si="37"/>
        <v>3</v>
      </c>
      <c r="T193" s="81"/>
    </row>
    <row r="194" spans="1:20" ht="13.5" customHeight="1">
      <c r="A194" s="23">
        <v>190</v>
      </c>
      <c r="B194" s="43" t="s">
        <v>333</v>
      </c>
      <c r="C194" s="44" t="s">
        <v>2</v>
      </c>
      <c r="D194" s="45">
        <v>41428</v>
      </c>
      <c r="E194" s="26">
        <f t="shared" si="27"/>
        <v>41792</v>
      </c>
      <c r="F194" s="49" t="s">
        <v>425</v>
      </c>
      <c r="G194" s="41">
        <f t="shared" ca="1" si="28"/>
        <v>41748</v>
      </c>
      <c r="H194" s="46" t="s">
        <v>445</v>
      </c>
      <c r="I194" s="46" t="s">
        <v>439</v>
      </c>
      <c r="J194" s="30">
        <f t="shared" ca="1" si="38"/>
        <v>44</v>
      </c>
      <c r="K194" s="31" t="str">
        <f t="shared" ca="1" si="39"/>
        <v>Day(s)</v>
      </c>
      <c r="L194" s="64" t="str">
        <f t="shared" ca="1" si="40"/>
        <v>OK</v>
      </c>
      <c r="M194" s="70" t="str">
        <f t="shared" ca="1" si="31"/>
        <v>-</v>
      </c>
      <c r="N194" s="70" t="str">
        <f t="shared" si="32"/>
        <v>-</v>
      </c>
      <c r="O194" s="71" t="str">
        <f t="shared" ca="1" si="33"/>
        <v>-</v>
      </c>
      <c r="P194" s="83">
        <f t="shared" ca="1" si="34"/>
        <v>1</v>
      </c>
      <c r="Q194" s="83">
        <f t="shared" si="35"/>
        <v>1</v>
      </c>
      <c r="R194" s="83">
        <f t="shared" ca="1" si="36"/>
        <v>1</v>
      </c>
      <c r="S194" s="72">
        <f t="shared" ca="1" si="37"/>
        <v>3</v>
      </c>
      <c r="T194" s="81"/>
    </row>
    <row r="195" spans="1:20" ht="13.5" customHeight="1">
      <c r="A195" s="23">
        <v>191</v>
      </c>
      <c r="B195" s="43" t="s">
        <v>334</v>
      </c>
      <c r="C195" s="44" t="s">
        <v>2</v>
      </c>
      <c r="D195" s="45">
        <v>41517</v>
      </c>
      <c r="E195" s="26">
        <f t="shared" si="27"/>
        <v>41881</v>
      </c>
      <c r="F195" s="49" t="s">
        <v>349</v>
      </c>
      <c r="G195" s="41">
        <f t="shared" ca="1" si="28"/>
        <v>41748</v>
      </c>
      <c r="H195" s="46" t="s">
        <v>445</v>
      </c>
      <c r="I195" s="46" t="s">
        <v>439</v>
      </c>
      <c r="J195" s="30">
        <f t="shared" ca="1" si="38"/>
        <v>133</v>
      </c>
      <c r="K195" s="31" t="str">
        <f t="shared" ca="1" si="39"/>
        <v>Day(s)</v>
      </c>
      <c r="L195" s="64" t="str">
        <f t="shared" ca="1" si="40"/>
        <v>OK</v>
      </c>
      <c r="M195" s="70" t="str">
        <f t="shared" ca="1" si="31"/>
        <v>-</v>
      </c>
      <c r="N195" s="70" t="str">
        <f t="shared" si="32"/>
        <v>-</v>
      </c>
      <c r="O195" s="71" t="str">
        <f t="shared" ca="1" si="33"/>
        <v>-</v>
      </c>
      <c r="P195" s="83">
        <f t="shared" ca="1" si="34"/>
        <v>1</v>
      </c>
      <c r="Q195" s="83">
        <f t="shared" si="35"/>
        <v>1</v>
      </c>
      <c r="R195" s="83">
        <f t="shared" ca="1" si="36"/>
        <v>1</v>
      </c>
      <c r="S195" s="72">
        <f t="shared" ca="1" si="37"/>
        <v>3</v>
      </c>
      <c r="T195" s="81"/>
    </row>
    <row r="196" spans="1:20" ht="13.5" customHeight="1">
      <c r="A196" s="23">
        <v>192</v>
      </c>
      <c r="B196" s="43" t="s">
        <v>335</v>
      </c>
      <c r="C196" s="44" t="s">
        <v>2</v>
      </c>
      <c r="D196" s="45">
        <v>41428</v>
      </c>
      <c r="E196" s="26">
        <f t="shared" si="27"/>
        <v>41792</v>
      </c>
      <c r="F196" s="49" t="s">
        <v>349</v>
      </c>
      <c r="G196" s="41">
        <f t="shared" ca="1" si="28"/>
        <v>41748</v>
      </c>
      <c r="H196" s="46" t="s">
        <v>445</v>
      </c>
      <c r="I196" s="46" t="s">
        <v>439</v>
      </c>
      <c r="J196" s="30">
        <f t="shared" ca="1" si="38"/>
        <v>44</v>
      </c>
      <c r="K196" s="31" t="str">
        <f t="shared" ca="1" si="39"/>
        <v>Day(s)</v>
      </c>
      <c r="L196" s="64" t="str">
        <f t="shared" ca="1" si="40"/>
        <v>OK</v>
      </c>
      <c r="M196" s="70" t="str">
        <f t="shared" ca="1" si="31"/>
        <v>-</v>
      </c>
      <c r="N196" s="70" t="str">
        <f t="shared" si="32"/>
        <v>-</v>
      </c>
      <c r="O196" s="71" t="str">
        <f t="shared" ca="1" si="33"/>
        <v>-</v>
      </c>
      <c r="P196" s="83">
        <f t="shared" ca="1" si="34"/>
        <v>1</v>
      </c>
      <c r="Q196" s="83">
        <f t="shared" si="35"/>
        <v>1</v>
      </c>
      <c r="R196" s="83">
        <f t="shared" ca="1" si="36"/>
        <v>1</v>
      </c>
      <c r="S196" s="72">
        <f t="shared" ca="1" si="37"/>
        <v>3</v>
      </c>
      <c r="T196" s="81"/>
    </row>
    <row r="197" spans="1:20" ht="13.5" customHeight="1">
      <c r="A197" s="23">
        <v>193</v>
      </c>
      <c r="B197" s="43" t="s">
        <v>336</v>
      </c>
      <c r="C197" s="44" t="s">
        <v>2</v>
      </c>
      <c r="D197" s="45">
        <v>41634</v>
      </c>
      <c r="E197" s="26">
        <f t="shared" si="27"/>
        <v>41998</v>
      </c>
      <c r="F197" s="49" t="s">
        <v>343</v>
      </c>
      <c r="G197" s="41">
        <f t="shared" ca="1" si="28"/>
        <v>41748</v>
      </c>
      <c r="H197" s="46" t="s">
        <v>445</v>
      </c>
      <c r="I197" s="46" t="s">
        <v>439</v>
      </c>
      <c r="J197" s="30">
        <f t="shared" ca="1" si="38"/>
        <v>250</v>
      </c>
      <c r="K197" s="31" t="str">
        <f t="shared" ca="1" si="39"/>
        <v>Day(s)</v>
      </c>
      <c r="L197" s="64" t="str">
        <f t="shared" ca="1" si="40"/>
        <v>OK</v>
      </c>
      <c r="M197" s="70" t="str">
        <f t="shared" ca="1" si="31"/>
        <v>-</v>
      </c>
      <c r="N197" s="70" t="str">
        <f t="shared" si="32"/>
        <v>-</v>
      </c>
      <c r="O197" s="71" t="str">
        <f t="shared" ca="1" si="33"/>
        <v>-</v>
      </c>
      <c r="P197" s="83">
        <f t="shared" ca="1" si="34"/>
        <v>1</v>
      </c>
      <c r="Q197" s="83">
        <f t="shared" si="35"/>
        <v>1</v>
      </c>
      <c r="R197" s="83">
        <f t="shared" ca="1" si="36"/>
        <v>1</v>
      </c>
      <c r="S197" s="72">
        <f t="shared" ca="1" si="37"/>
        <v>3</v>
      </c>
      <c r="T197" s="81"/>
    </row>
    <row r="198" spans="1:20" ht="15.75" customHeight="1">
      <c r="A198" s="23">
        <v>194</v>
      </c>
      <c r="B198" s="43" t="s">
        <v>337</v>
      </c>
      <c r="C198" s="53" t="s">
        <v>7</v>
      </c>
      <c r="D198" s="54">
        <v>41634</v>
      </c>
      <c r="E198" s="26">
        <f t="shared" si="27"/>
        <v>41998</v>
      </c>
      <c r="F198" s="49" t="s">
        <v>343</v>
      </c>
      <c r="G198" s="41">
        <f t="shared" ca="1" si="28"/>
        <v>41748</v>
      </c>
      <c r="H198" s="43" t="s">
        <v>445</v>
      </c>
      <c r="I198" s="43" t="s">
        <v>439</v>
      </c>
      <c r="J198" s="30">
        <f t="shared" ca="1" si="38"/>
        <v>250</v>
      </c>
      <c r="K198" s="31" t="str">
        <f t="shared" ca="1" si="39"/>
        <v>Day(s)</v>
      </c>
      <c r="L198" s="64" t="str">
        <f t="shared" ca="1" si="40"/>
        <v>OK</v>
      </c>
      <c r="M198" s="70" t="str">
        <f t="shared" ref="M198:M254" ca="1" si="41">IF(J198="Expired","নামিয়েছেন তো?","-")</f>
        <v>-</v>
      </c>
      <c r="N198" s="70" t="str">
        <f t="shared" ref="N198:N254" si="42">IF(D198="","হ্যাঁ","-")</f>
        <v>-</v>
      </c>
      <c r="O198" s="71" t="str">
        <f t="shared" ref="O198:O254" ca="1" si="43">IF(D198&gt;G198,"রিফিলিং ডেট ভুল","-")</f>
        <v>-</v>
      </c>
      <c r="P198" s="83">
        <f t="shared" ref="P198:P254" ca="1" si="44">IF(M198="-",1,0)</f>
        <v>1</v>
      </c>
      <c r="Q198" s="83">
        <f t="shared" ref="Q198:Q254" si="45">IF(N198="-",1,0)</f>
        <v>1</v>
      </c>
      <c r="R198" s="83">
        <f t="shared" ref="R198:R254" ca="1" si="46">IF(O198="-",1,0)</f>
        <v>1</v>
      </c>
      <c r="S198" s="72">
        <f t="shared" ref="S198:S254" ca="1" si="47">P198+Q198+R198</f>
        <v>3</v>
      </c>
      <c r="T198" s="81"/>
    </row>
    <row r="199" spans="1:20" ht="20.25" hidden="1" customHeight="1">
      <c r="A199" s="23"/>
      <c r="B199" s="55"/>
      <c r="C199" s="53"/>
      <c r="D199" s="54"/>
      <c r="E199" s="26">
        <f t="shared" si="27"/>
        <v>364</v>
      </c>
      <c r="F199" s="49"/>
      <c r="G199" s="41">
        <f t="shared" ca="1" si="28"/>
        <v>41748</v>
      </c>
      <c r="H199" s="56"/>
      <c r="I199" s="43"/>
      <c r="J199" s="30" t="str">
        <f t="shared" ca="1" si="38"/>
        <v>Expired</v>
      </c>
      <c r="K199" s="31" t="str">
        <f t="shared" ca="1" si="39"/>
        <v>Refill-Plz</v>
      </c>
      <c r="L199" s="64" t="str">
        <f t="shared" ca="1" si="40"/>
        <v>Update-needed</v>
      </c>
      <c r="M199" s="70" t="str">
        <f t="shared" ca="1" si="41"/>
        <v>নামিয়েছেন তো?</v>
      </c>
      <c r="N199" s="70" t="str">
        <f t="shared" si="42"/>
        <v>হ্যাঁ</v>
      </c>
      <c r="O199" s="71" t="str">
        <f t="shared" ca="1" si="43"/>
        <v>-</v>
      </c>
      <c r="P199" s="83">
        <f t="shared" ca="1" si="44"/>
        <v>0</v>
      </c>
      <c r="Q199" s="83">
        <f t="shared" si="45"/>
        <v>0</v>
      </c>
      <c r="R199" s="83">
        <f t="shared" ca="1" si="46"/>
        <v>1</v>
      </c>
      <c r="S199" s="72">
        <f t="shared" ca="1" si="47"/>
        <v>1</v>
      </c>
      <c r="T199" s="80"/>
    </row>
    <row r="200" spans="1:20" ht="19.5" hidden="1" customHeight="1">
      <c r="A200" s="23"/>
      <c r="B200" s="20"/>
      <c r="C200" s="23"/>
      <c r="D200" s="22"/>
      <c r="E200" s="26">
        <f t="shared" ref="E200:E239" si="48">D200+364</f>
        <v>364</v>
      </c>
      <c r="F200" s="23"/>
      <c r="G200" s="41">
        <f t="shared" ca="1" si="28"/>
        <v>41748</v>
      </c>
      <c r="H200" s="19"/>
      <c r="I200" s="21"/>
      <c r="J200" s="30" t="str">
        <f t="shared" ref="J200:J239" ca="1" si="49">IF(G200&gt;E200, "Expired",(E200-G200))</f>
        <v>Expired</v>
      </c>
      <c r="K200" s="31" t="str">
        <f t="shared" ref="K200:K239" ca="1" si="50">IF(J200="Expired","Refill-Plz","Day(s)")</f>
        <v>Refill-Plz</v>
      </c>
      <c r="L200" s="64" t="str">
        <f t="shared" ref="L200:L239" ca="1" si="51">IF(S200&gt;2,"OK","Update-needed")</f>
        <v>Update-needed</v>
      </c>
      <c r="M200" s="73" t="str">
        <f t="shared" ref="M200:M239" ca="1" si="52">IF(J200="Expired","নামিয়েছেন তো?","-")</f>
        <v>নামিয়েছেন তো?</v>
      </c>
      <c r="N200" s="73" t="str">
        <f t="shared" ref="N200:N239" si="53">IF(D200="","হ্যাঁ","-")</f>
        <v>হ্যাঁ</v>
      </c>
      <c r="O200" s="74" t="str">
        <f t="shared" ref="O200:O239" ca="1" si="54">IF(D200&gt;G200,"রিফিলিং ডেট ভুল","-")</f>
        <v>-</v>
      </c>
      <c r="P200" s="84">
        <f t="shared" ref="P200:P239" ca="1" si="55">IF(M200="-",1,0)</f>
        <v>0</v>
      </c>
      <c r="Q200" s="84">
        <f t="shared" ref="Q200:Q239" si="56">IF(N200="-",1,0)</f>
        <v>0</v>
      </c>
      <c r="R200" s="84">
        <f t="shared" ref="R200:R239" ca="1" si="57">IF(O200="-",1,0)</f>
        <v>1</v>
      </c>
      <c r="S200" s="75">
        <f t="shared" ref="S200:S239" ca="1" si="58">P200+Q200+R200</f>
        <v>1</v>
      </c>
      <c r="T200" s="76"/>
    </row>
    <row r="201" spans="1:20" ht="19.5" hidden="1" customHeight="1">
      <c r="A201" s="23"/>
      <c r="B201" s="20"/>
      <c r="C201" s="23"/>
      <c r="D201" s="22"/>
      <c r="E201" s="26">
        <f t="shared" ref="E201:E226" si="59">D201+364</f>
        <v>364</v>
      </c>
      <c r="F201" s="23"/>
      <c r="G201" s="41">
        <f t="shared" ca="1" si="28"/>
        <v>41748</v>
      </c>
      <c r="H201" s="19"/>
      <c r="I201" s="21"/>
      <c r="J201" s="30" t="str">
        <f t="shared" ref="J201:J226" ca="1" si="60">IF(G201&gt;E201, "Expired",(E201-G201))</f>
        <v>Expired</v>
      </c>
      <c r="K201" s="31" t="str">
        <f t="shared" ref="K201:K226" ca="1" si="61">IF(J201="Expired","Refill-Plz","Day(s)")</f>
        <v>Refill-Plz</v>
      </c>
      <c r="L201" s="64" t="str">
        <f t="shared" ref="L201:L226" ca="1" si="62">IF(S201&gt;2,"OK","Update-needed")</f>
        <v>Update-needed</v>
      </c>
      <c r="M201" s="73" t="str">
        <f t="shared" ref="M201:M226" ca="1" si="63">IF(J201="Expired","নামিয়েছেন তো?","-")</f>
        <v>নামিয়েছেন তো?</v>
      </c>
      <c r="N201" s="73" t="str">
        <f t="shared" ref="N201:N226" si="64">IF(D201="","হ্যাঁ","-")</f>
        <v>হ্যাঁ</v>
      </c>
      <c r="O201" s="74" t="str">
        <f t="shared" ref="O201:O226" ca="1" si="65">IF(D201&gt;G201,"রিফিলিং ডেট ভুল","-")</f>
        <v>-</v>
      </c>
      <c r="P201" s="84">
        <f t="shared" ref="P201:P226" ca="1" si="66">IF(M201="-",1,0)</f>
        <v>0</v>
      </c>
      <c r="Q201" s="84">
        <f t="shared" ref="Q201:Q226" si="67">IF(N201="-",1,0)</f>
        <v>0</v>
      </c>
      <c r="R201" s="84">
        <f t="shared" ref="R201:R226" ca="1" si="68">IF(O201="-",1,0)</f>
        <v>1</v>
      </c>
      <c r="S201" s="75">
        <f t="shared" ref="S201:S226" ca="1" si="69">P201+Q201+R201</f>
        <v>1</v>
      </c>
      <c r="T201" s="76"/>
    </row>
    <row r="202" spans="1:20" ht="19.5" hidden="1" customHeight="1">
      <c r="A202" s="23"/>
      <c r="B202" s="20"/>
      <c r="C202" s="23"/>
      <c r="D202" s="22"/>
      <c r="E202" s="26">
        <f t="shared" si="59"/>
        <v>364</v>
      </c>
      <c r="F202" s="23"/>
      <c r="G202" s="41">
        <f t="shared" ca="1" si="28"/>
        <v>41748</v>
      </c>
      <c r="H202" s="19"/>
      <c r="I202" s="21"/>
      <c r="J202" s="30" t="str">
        <f t="shared" ca="1" si="60"/>
        <v>Expired</v>
      </c>
      <c r="K202" s="31" t="str">
        <f t="shared" ca="1" si="61"/>
        <v>Refill-Plz</v>
      </c>
      <c r="L202" s="64" t="str">
        <f t="shared" ca="1" si="62"/>
        <v>Update-needed</v>
      </c>
      <c r="M202" s="73" t="str">
        <f t="shared" ca="1" si="63"/>
        <v>নামিয়েছেন তো?</v>
      </c>
      <c r="N202" s="73" t="str">
        <f t="shared" si="64"/>
        <v>হ্যাঁ</v>
      </c>
      <c r="O202" s="74" t="str">
        <f t="shared" ca="1" si="65"/>
        <v>-</v>
      </c>
      <c r="P202" s="84">
        <f t="shared" ca="1" si="66"/>
        <v>0</v>
      </c>
      <c r="Q202" s="84">
        <f t="shared" si="67"/>
        <v>0</v>
      </c>
      <c r="R202" s="84">
        <f t="shared" ca="1" si="68"/>
        <v>1</v>
      </c>
      <c r="S202" s="75">
        <f t="shared" ca="1" si="69"/>
        <v>1</v>
      </c>
      <c r="T202" s="76"/>
    </row>
    <row r="203" spans="1:20" ht="19.5" hidden="1" customHeight="1">
      <c r="A203" s="23"/>
      <c r="B203" s="20"/>
      <c r="C203" s="23"/>
      <c r="D203" s="22"/>
      <c r="E203" s="26">
        <f t="shared" si="59"/>
        <v>364</v>
      </c>
      <c r="F203" s="23"/>
      <c r="G203" s="41">
        <f t="shared" ca="1" si="28"/>
        <v>41748</v>
      </c>
      <c r="H203" s="19"/>
      <c r="I203" s="21"/>
      <c r="J203" s="30" t="str">
        <f t="shared" ca="1" si="60"/>
        <v>Expired</v>
      </c>
      <c r="K203" s="31" t="str">
        <f t="shared" ca="1" si="61"/>
        <v>Refill-Plz</v>
      </c>
      <c r="L203" s="64" t="str">
        <f t="shared" ca="1" si="62"/>
        <v>Update-needed</v>
      </c>
      <c r="M203" s="73" t="str">
        <f t="shared" ca="1" si="63"/>
        <v>নামিয়েছেন তো?</v>
      </c>
      <c r="N203" s="73" t="str">
        <f t="shared" si="64"/>
        <v>হ্যাঁ</v>
      </c>
      <c r="O203" s="74" t="str">
        <f t="shared" ca="1" si="65"/>
        <v>-</v>
      </c>
      <c r="P203" s="84">
        <f t="shared" ca="1" si="66"/>
        <v>0</v>
      </c>
      <c r="Q203" s="84">
        <f t="shared" si="67"/>
        <v>0</v>
      </c>
      <c r="R203" s="84">
        <f t="shared" ca="1" si="68"/>
        <v>1</v>
      </c>
      <c r="S203" s="75">
        <f t="shared" ca="1" si="69"/>
        <v>1</v>
      </c>
      <c r="T203" s="76"/>
    </row>
    <row r="204" spans="1:20" ht="19.5" hidden="1" customHeight="1">
      <c r="A204" s="23"/>
      <c r="B204" s="20"/>
      <c r="C204" s="23"/>
      <c r="D204" s="22"/>
      <c r="E204" s="26">
        <f t="shared" si="59"/>
        <v>364</v>
      </c>
      <c r="F204" s="23"/>
      <c r="G204" s="41">
        <f t="shared" ca="1" si="28"/>
        <v>41748</v>
      </c>
      <c r="H204" s="19"/>
      <c r="I204" s="21"/>
      <c r="J204" s="30" t="str">
        <f t="shared" ca="1" si="60"/>
        <v>Expired</v>
      </c>
      <c r="K204" s="31" t="str">
        <f t="shared" ca="1" si="61"/>
        <v>Refill-Plz</v>
      </c>
      <c r="L204" s="64" t="str">
        <f t="shared" ca="1" si="62"/>
        <v>Update-needed</v>
      </c>
      <c r="M204" s="73" t="str">
        <f t="shared" ca="1" si="63"/>
        <v>নামিয়েছেন তো?</v>
      </c>
      <c r="N204" s="73" t="str">
        <f t="shared" si="64"/>
        <v>হ্যাঁ</v>
      </c>
      <c r="O204" s="74" t="str">
        <f t="shared" ca="1" si="65"/>
        <v>-</v>
      </c>
      <c r="P204" s="84">
        <f t="shared" ca="1" si="66"/>
        <v>0</v>
      </c>
      <c r="Q204" s="84">
        <f t="shared" si="67"/>
        <v>0</v>
      </c>
      <c r="R204" s="84">
        <f t="shared" ca="1" si="68"/>
        <v>1</v>
      </c>
      <c r="S204" s="75">
        <f t="shared" ca="1" si="69"/>
        <v>1</v>
      </c>
      <c r="T204" s="76"/>
    </row>
    <row r="205" spans="1:20" ht="19.5" hidden="1" customHeight="1">
      <c r="A205" s="23"/>
      <c r="B205" s="20"/>
      <c r="C205" s="23"/>
      <c r="D205" s="22"/>
      <c r="E205" s="26">
        <f t="shared" si="59"/>
        <v>364</v>
      </c>
      <c r="F205" s="23"/>
      <c r="G205" s="41">
        <f t="shared" ca="1" si="28"/>
        <v>41748</v>
      </c>
      <c r="H205" s="19"/>
      <c r="I205" s="21"/>
      <c r="J205" s="30" t="str">
        <f t="shared" ca="1" si="60"/>
        <v>Expired</v>
      </c>
      <c r="K205" s="31" t="str">
        <f t="shared" ca="1" si="61"/>
        <v>Refill-Plz</v>
      </c>
      <c r="L205" s="64" t="str">
        <f t="shared" ca="1" si="62"/>
        <v>Update-needed</v>
      </c>
      <c r="M205" s="73" t="str">
        <f t="shared" ca="1" si="63"/>
        <v>নামিয়েছেন তো?</v>
      </c>
      <c r="N205" s="73" t="str">
        <f t="shared" si="64"/>
        <v>হ্যাঁ</v>
      </c>
      <c r="O205" s="74" t="str">
        <f t="shared" ca="1" si="65"/>
        <v>-</v>
      </c>
      <c r="P205" s="84">
        <f t="shared" ca="1" si="66"/>
        <v>0</v>
      </c>
      <c r="Q205" s="84">
        <f t="shared" si="67"/>
        <v>0</v>
      </c>
      <c r="R205" s="84">
        <f t="shared" ca="1" si="68"/>
        <v>1</v>
      </c>
      <c r="S205" s="75">
        <f t="shared" ca="1" si="69"/>
        <v>1</v>
      </c>
      <c r="T205" s="76"/>
    </row>
    <row r="206" spans="1:20" ht="19.5" hidden="1" customHeight="1">
      <c r="A206" s="23"/>
      <c r="B206" s="20"/>
      <c r="C206" s="23"/>
      <c r="D206" s="22"/>
      <c r="E206" s="26">
        <f t="shared" si="59"/>
        <v>364</v>
      </c>
      <c r="F206" s="23"/>
      <c r="G206" s="41">
        <f t="shared" ca="1" si="28"/>
        <v>41748</v>
      </c>
      <c r="H206" s="19"/>
      <c r="I206" s="21"/>
      <c r="J206" s="30" t="str">
        <f t="shared" ca="1" si="60"/>
        <v>Expired</v>
      </c>
      <c r="K206" s="31" t="str">
        <f t="shared" ca="1" si="61"/>
        <v>Refill-Plz</v>
      </c>
      <c r="L206" s="64" t="str">
        <f t="shared" ca="1" si="62"/>
        <v>Update-needed</v>
      </c>
      <c r="M206" s="73" t="str">
        <f t="shared" ca="1" si="63"/>
        <v>নামিয়েছেন তো?</v>
      </c>
      <c r="N206" s="73" t="str">
        <f t="shared" si="64"/>
        <v>হ্যাঁ</v>
      </c>
      <c r="O206" s="74" t="str">
        <f t="shared" ca="1" si="65"/>
        <v>-</v>
      </c>
      <c r="P206" s="84">
        <f t="shared" ca="1" si="66"/>
        <v>0</v>
      </c>
      <c r="Q206" s="84">
        <f t="shared" si="67"/>
        <v>0</v>
      </c>
      <c r="R206" s="84">
        <f t="shared" ca="1" si="68"/>
        <v>1</v>
      </c>
      <c r="S206" s="75">
        <f t="shared" ca="1" si="69"/>
        <v>1</v>
      </c>
      <c r="T206" s="76"/>
    </row>
    <row r="207" spans="1:20" ht="19.5" hidden="1" customHeight="1">
      <c r="A207" s="23"/>
      <c r="B207" s="20"/>
      <c r="C207" s="23"/>
      <c r="D207" s="22"/>
      <c r="E207" s="26">
        <f t="shared" si="59"/>
        <v>364</v>
      </c>
      <c r="F207" s="23"/>
      <c r="G207" s="41">
        <f t="shared" ca="1" si="28"/>
        <v>41748</v>
      </c>
      <c r="H207" s="19"/>
      <c r="I207" s="21"/>
      <c r="J207" s="30" t="str">
        <f t="shared" ca="1" si="60"/>
        <v>Expired</v>
      </c>
      <c r="K207" s="31" t="str">
        <f t="shared" ca="1" si="61"/>
        <v>Refill-Plz</v>
      </c>
      <c r="L207" s="64" t="str">
        <f t="shared" ca="1" si="62"/>
        <v>Update-needed</v>
      </c>
      <c r="M207" s="73" t="str">
        <f t="shared" ca="1" si="63"/>
        <v>নামিয়েছেন তো?</v>
      </c>
      <c r="N207" s="73" t="str">
        <f t="shared" si="64"/>
        <v>হ্যাঁ</v>
      </c>
      <c r="O207" s="74" t="str">
        <f t="shared" ca="1" si="65"/>
        <v>-</v>
      </c>
      <c r="P207" s="84">
        <f t="shared" ca="1" si="66"/>
        <v>0</v>
      </c>
      <c r="Q207" s="84">
        <f t="shared" si="67"/>
        <v>0</v>
      </c>
      <c r="R207" s="84">
        <f t="shared" ca="1" si="68"/>
        <v>1</v>
      </c>
      <c r="S207" s="75">
        <f t="shared" ca="1" si="69"/>
        <v>1</v>
      </c>
      <c r="T207" s="76"/>
    </row>
    <row r="208" spans="1:20" ht="19.5" hidden="1" customHeight="1">
      <c r="A208" s="23"/>
      <c r="B208" s="20"/>
      <c r="C208" s="23"/>
      <c r="D208" s="22"/>
      <c r="E208" s="26">
        <f t="shared" si="59"/>
        <v>364</v>
      </c>
      <c r="F208" s="23"/>
      <c r="G208" s="41">
        <f t="shared" ca="1" si="28"/>
        <v>41748</v>
      </c>
      <c r="H208" s="19"/>
      <c r="I208" s="21"/>
      <c r="J208" s="30" t="str">
        <f t="shared" ca="1" si="60"/>
        <v>Expired</v>
      </c>
      <c r="K208" s="31" t="str">
        <f t="shared" ca="1" si="61"/>
        <v>Refill-Plz</v>
      </c>
      <c r="L208" s="64" t="str">
        <f t="shared" ca="1" si="62"/>
        <v>Update-needed</v>
      </c>
      <c r="M208" s="73" t="str">
        <f t="shared" ca="1" si="63"/>
        <v>নামিয়েছেন তো?</v>
      </c>
      <c r="N208" s="73" t="str">
        <f t="shared" si="64"/>
        <v>হ্যাঁ</v>
      </c>
      <c r="O208" s="74" t="str">
        <f t="shared" ca="1" si="65"/>
        <v>-</v>
      </c>
      <c r="P208" s="84">
        <f t="shared" ca="1" si="66"/>
        <v>0</v>
      </c>
      <c r="Q208" s="84">
        <f t="shared" si="67"/>
        <v>0</v>
      </c>
      <c r="R208" s="84">
        <f t="shared" ca="1" si="68"/>
        <v>1</v>
      </c>
      <c r="S208" s="75">
        <f t="shared" ca="1" si="69"/>
        <v>1</v>
      </c>
      <c r="T208" s="76"/>
    </row>
    <row r="209" spans="1:20" ht="19.5" hidden="1" customHeight="1">
      <c r="A209" s="23"/>
      <c r="B209" s="20"/>
      <c r="C209" s="23"/>
      <c r="D209" s="22"/>
      <c r="E209" s="26">
        <f t="shared" si="59"/>
        <v>364</v>
      </c>
      <c r="F209" s="23"/>
      <c r="G209" s="41">
        <f t="shared" ca="1" si="28"/>
        <v>41748</v>
      </c>
      <c r="H209" s="19"/>
      <c r="I209" s="21"/>
      <c r="J209" s="30" t="str">
        <f t="shared" ca="1" si="60"/>
        <v>Expired</v>
      </c>
      <c r="K209" s="31" t="str">
        <f t="shared" ca="1" si="61"/>
        <v>Refill-Plz</v>
      </c>
      <c r="L209" s="64" t="str">
        <f t="shared" ca="1" si="62"/>
        <v>Update-needed</v>
      </c>
      <c r="M209" s="73" t="str">
        <f t="shared" ca="1" si="63"/>
        <v>নামিয়েছেন তো?</v>
      </c>
      <c r="N209" s="73" t="str">
        <f t="shared" si="64"/>
        <v>হ্যাঁ</v>
      </c>
      <c r="O209" s="74" t="str">
        <f t="shared" ca="1" si="65"/>
        <v>-</v>
      </c>
      <c r="P209" s="84">
        <f t="shared" ca="1" si="66"/>
        <v>0</v>
      </c>
      <c r="Q209" s="84">
        <f t="shared" si="67"/>
        <v>0</v>
      </c>
      <c r="R209" s="84">
        <f t="shared" ca="1" si="68"/>
        <v>1</v>
      </c>
      <c r="S209" s="75">
        <f t="shared" ca="1" si="69"/>
        <v>1</v>
      </c>
      <c r="T209" s="76"/>
    </row>
    <row r="210" spans="1:20" ht="19.5" hidden="1" customHeight="1">
      <c r="A210" s="23"/>
      <c r="B210" s="20"/>
      <c r="C210" s="23"/>
      <c r="D210" s="22"/>
      <c r="E210" s="26">
        <f t="shared" si="59"/>
        <v>364</v>
      </c>
      <c r="F210" s="23"/>
      <c r="G210" s="41">
        <f t="shared" ca="1" si="28"/>
        <v>41748</v>
      </c>
      <c r="H210" s="19"/>
      <c r="I210" s="21"/>
      <c r="J210" s="30" t="str">
        <f t="shared" ca="1" si="60"/>
        <v>Expired</v>
      </c>
      <c r="K210" s="31" t="str">
        <f t="shared" ca="1" si="61"/>
        <v>Refill-Plz</v>
      </c>
      <c r="L210" s="64" t="str">
        <f t="shared" ca="1" si="62"/>
        <v>Update-needed</v>
      </c>
      <c r="M210" s="73" t="str">
        <f t="shared" ca="1" si="63"/>
        <v>নামিয়েছেন তো?</v>
      </c>
      <c r="N210" s="73" t="str">
        <f t="shared" si="64"/>
        <v>হ্যাঁ</v>
      </c>
      <c r="O210" s="74" t="str">
        <f t="shared" ca="1" si="65"/>
        <v>-</v>
      </c>
      <c r="P210" s="84">
        <f t="shared" ca="1" si="66"/>
        <v>0</v>
      </c>
      <c r="Q210" s="84">
        <f t="shared" si="67"/>
        <v>0</v>
      </c>
      <c r="R210" s="84">
        <f t="shared" ca="1" si="68"/>
        <v>1</v>
      </c>
      <c r="S210" s="75">
        <f t="shared" ca="1" si="69"/>
        <v>1</v>
      </c>
      <c r="T210" s="76"/>
    </row>
    <row r="211" spans="1:20" ht="19.5" hidden="1" customHeight="1">
      <c r="A211" s="23"/>
      <c r="B211" s="20"/>
      <c r="C211" s="23"/>
      <c r="D211" s="22"/>
      <c r="E211" s="26">
        <f t="shared" si="59"/>
        <v>364</v>
      </c>
      <c r="F211" s="23"/>
      <c r="G211" s="41">
        <f t="shared" ca="1" si="28"/>
        <v>41748</v>
      </c>
      <c r="H211" s="19"/>
      <c r="I211" s="21"/>
      <c r="J211" s="30" t="str">
        <f t="shared" ca="1" si="60"/>
        <v>Expired</v>
      </c>
      <c r="K211" s="31" t="str">
        <f t="shared" ca="1" si="61"/>
        <v>Refill-Plz</v>
      </c>
      <c r="L211" s="64" t="str">
        <f t="shared" ca="1" si="62"/>
        <v>Update-needed</v>
      </c>
      <c r="M211" s="73" t="str">
        <f t="shared" ca="1" si="63"/>
        <v>নামিয়েছেন তো?</v>
      </c>
      <c r="N211" s="73" t="str">
        <f t="shared" si="64"/>
        <v>হ্যাঁ</v>
      </c>
      <c r="O211" s="74" t="str">
        <f t="shared" ca="1" si="65"/>
        <v>-</v>
      </c>
      <c r="P211" s="84">
        <f t="shared" ca="1" si="66"/>
        <v>0</v>
      </c>
      <c r="Q211" s="84">
        <f t="shared" si="67"/>
        <v>0</v>
      </c>
      <c r="R211" s="84">
        <f t="shared" ca="1" si="68"/>
        <v>1</v>
      </c>
      <c r="S211" s="75">
        <f t="shared" ca="1" si="69"/>
        <v>1</v>
      </c>
      <c r="T211" s="76"/>
    </row>
    <row r="212" spans="1:20" ht="19.5" hidden="1" customHeight="1">
      <c r="A212" s="23"/>
      <c r="B212" s="20"/>
      <c r="C212" s="23"/>
      <c r="D212" s="22"/>
      <c r="E212" s="26">
        <f t="shared" si="59"/>
        <v>364</v>
      </c>
      <c r="F212" s="23"/>
      <c r="G212" s="41">
        <f t="shared" ca="1" si="28"/>
        <v>41748</v>
      </c>
      <c r="H212" s="19"/>
      <c r="I212" s="21"/>
      <c r="J212" s="30" t="str">
        <f t="shared" ca="1" si="60"/>
        <v>Expired</v>
      </c>
      <c r="K212" s="31" t="str">
        <f t="shared" ca="1" si="61"/>
        <v>Refill-Plz</v>
      </c>
      <c r="L212" s="64" t="str">
        <f t="shared" ca="1" si="62"/>
        <v>Update-needed</v>
      </c>
      <c r="M212" s="73" t="str">
        <f t="shared" ca="1" si="63"/>
        <v>নামিয়েছেন তো?</v>
      </c>
      <c r="N212" s="73" t="str">
        <f t="shared" si="64"/>
        <v>হ্যাঁ</v>
      </c>
      <c r="O212" s="74" t="str">
        <f t="shared" ca="1" si="65"/>
        <v>-</v>
      </c>
      <c r="P212" s="84">
        <f t="shared" ca="1" si="66"/>
        <v>0</v>
      </c>
      <c r="Q212" s="84">
        <f t="shared" si="67"/>
        <v>0</v>
      </c>
      <c r="R212" s="84">
        <f t="shared" ca="1" si="68"/>
        <v>1</v>
      </c>
      <c r="S212" s="75">
        <f t="shared" ca="1" si="69"/>
        <v>1</v>
      </c>
      <c r="T212" s="76"/>
    </row>
    <row r="213" spans="1:20" ht="19.5" hidden="1" customHeight="1">
      <c r="A213" s="23"/>
      <c r="B213" s="20"/>
      <c r="C213" s="23"/>
      <c r="D213" s="22"/>
      <c r="E213" s="26">
        <f t="shared" si="59"/>
        <v>364</v>
      </c>
      <c r="F213" s="23"/>
      <c r="G213" s="41">
        <f t="shared" ca="1" si="28"/>
        <v>41748</v>
      </c>
      <c r="H213" s="19"/>
      <c r="I213" s="21"/>
      <c r="J213" s="30" t="str">
        <f t="shared" ca="1" si="60"/>
        <v>Expired</v>
      </c>
      <c r="K213" s="31" t="str">
        <f t="shared" ca="1" si="61"/>
        <v>Refill-Plz</v>
      </c>
      <c r="L213" s="64" t="str">
        <f t="shared" ca="1" si="62"/>
        <v>Update-needed</v>
      </c>
      <c r="M213" s="73" t="str">
        <f t="shared" ca="1" si="63"/>
        <v>নামিয়েছেন তো?</v>
      </c>
      <c r="N213" s="73" t="str">
        <f t="shared" si="64"/>
        <v>হ্যাঁ</v>
      </c>
      <c r="O213" s="74" t="str">
        <f t="shared" ca="1" si="65"/>
        <v>-</v>
      </c>
      <c r="P213" s="84">
        <f t="shared" ca="1" si="66"/>
        <v>0</v>
      </c>
      <c r="Q213" s="84">
        <f t="shared" si="67"/>
        <v>0</v>
      </c>
      <c r="R213" s="84">
        <f t="shared" ca="1" si="68"/>
        <v>1</v>
      </c>
      <c r="S213" s="75">
        <f t="shared" ca="1" si="69"/>
        <v>1</v>
      </c>
      <c r="T213" s="76"/>
    </row>
    <row r="214" spans="1:20" ht="19.5" hidden="1" customHeight="1">
      <c r="A214" s="23"/>
      <c r="B214" s="20"/>
      <c r="C214" s="23"/>
      <c r="D214" s="22"/>
      <c r="E214" s="26">
        <f t="shared" si="59"/>
        <v>364</v>
      </c>
      <c r="F214" s="23"/>
      <c r="G214" s="41">
        <f t="shared" ca="1" si="28"/>
        <v>41748</v>
      </c>
      <c r="H214" s="19"/>
      <c r="I214" s="21"/>
      <c r="J214" s="30" t="str">
        <f t="shared" ca="1" si="60"/>
        <v>Expired</v>
      </c>
      <c r="K214" s="31" t="str">
        <f t="shared" ca="1" si="61"/>
        <v>Refill-Plz</v>
      </c>
      <c r="L214" s="64" t="str">
        <f t="shared" ca="1" si="62"/>
        <v>Update-needed</v>
      </c>
      <c r="M214" s="73" t="str">
        <f t="shared" ca="1" si="63"/>
        <v>নামিয়েছেন তো?</v>
      </c>
      <c r="N214" s="73" t="str">
        <f t="shared" si="64"/>
        <v>হ্যাঁ</v>
      </c>
      <c r="O214" s="74" t="str">
        <f t="shared" ca="1" si="65"/>
        <v>-</v>
      </c>
      <c r="P214" s="84">
        <f t="shared" ca="1" si="66"/>
        <v>0</v>
      </c>
      <c r="Q214" s="84">
        <f t="shared" si="67"/>
        <v>0</v>
      </c>
      <c r="R214" s="84">
        <f t="shared" ca="1" si="68"/>
        <v>1</v>
      </c>
      <c r="S214" s="75">
        <f t="shared" ca="1" si="69"/>
        <v>1</v>
      </c>
      <c r="T214" s="76"/>
    </row>
    <row r="215" spans="1:20" ht="19.5" hidden="1" customHeight="1">
      <c r="A215" s="23"/>
      <c r="B215" s="20"/>
      <c r="C215" s="23"/>
      <c r="D215" s="22"/>
      <c r="E215" s="26">
        <f t="shared" si="59"/>
        <v>364</v>
      </c>
      <c r="F215" s="23"/>
      <c r="G215" s="41">
        <f t="shared" ca="1" si="28"/>
        <v>41748</v>
      </c>
      <c r="H215" s="19"/>
      <c r="I215" s="21"/>
      <c r="J215" s="30" t="str">
        <f t="shared" ca="1" si="60"/>
        <v>Expired</v>
      </c>
      <c r="K215" s="31" t="str">
        <f t="shared" ca="1" si="61"/>
        <v>Refill-Plz</v>
      </c>
      <c r="L215" s="64" t="str">
        <f t="shared" ca="1" si="62"/>
        <v>Update-needed</v>
      </c>
      <c r="M215" s="73" t="str">
        <f t="shared" ca="1" si="63"/>
        <v>নামিয়েছেন তো?</v>
      </c>
      <c r="N215" s="73" t="str">
        <f t="shared" si="64"/>
        <v>হ্যাঁ</v>
      </c>
      <c r="O215" s="74" t="str">
        <f t="shared" ca="1" si="65"/>
        <v>-</v>
      </c>
      <c r="P215" s="84">
        <f t="shared" ca="1" si="66"/>
        <v>0</v>
      </c>
      <c r="Q215" s="84">
        <f t="shared" si="67"/>
        <v>0</v>
      </c>
      <c r="R215" s="84">
        <f t="shared" ca="1" si="68"/>
        <v>1</v>
      </c>
      <c r="S215" s="75">
        <f t="shared" ca="1" si="69"/>
        <v>1</v>
      </c>
      <c r="T215" s="76"/>
    </row>
    <row r="216" spans="1:20" ht="18.75" hidden="1" customHeight="1">
      <c r="A216" s="23"/>
      <c r="B216" s="20"/>
      <c r="C216" s="23"/>
      <c r="D216" s="22"/>
      <c r="E216" s="26">
        <f t="shared" si="59"/>
        <v>364</v>
      </c>
      <c r="F216" s="23"/>
      <c r="G216" s="41">
        <f t="shared" ca="1" si="28"/>
        <v>41748</v>
      </c>
      <c r="H216" s="19"/>
      <c r="I216" s="21"/>
      <c r="J216" s="30" t="str">
        <f t="shared" ca="1" si="60"/>
        <v>Expired</v>
      </c>
      <c r="K216" s="31" t="str">
        <f t="shared" ca="1" si="61"/>
        <v>Refill-Plz</v>
      </c>
      <c r="L216" s="64" t="str">
        <f t="shared" ca="1" si="62"/>
        <v>Update-needed</v>
      </c>
      <c r="M216" s="73" t="str">
        <f t="shared" ca="1" si="63"/>
        <v>নামিয়েছেন তো?</v>
      </c>
      <c r="N216" s="73" t="str">
        <f t="shared" si="64"/>
        <v>হ্যাঁ</v>
      </c>
      <c r="O216" s="74" t="str">
        <f t="shared" ca="1" si="65"/>
        <v>-</v>
      </c>
      <c r="P216" s="84">
        <f t="shared" ca="1" si="66"/>
        <v>0</v>
      </c>
      <c r="Q216" s="84">
        <f t="shared" si="67"/>
        <v>0</v>
      </c>
      <c r="R216" s="84">
        <f t="shared" ca="1" si="68"/>
        <v>1</v>
      </c>
      <c r="S216" s="75">
        <f t="shared" ca="1" si="69"/>
        <v>1</v>
      </c>
      <c r="T216" s="76"/>
    </row>
    <row r="217" spans="1:20" ht="19.5" hidden="1" customHeight="1">
      <c r="A217" s="23"/>
      <c r="B217" s="20"/>
      <c r="C217" s="23"/>
      <c r="D217" s="22"/>
      <c r="E217" s="26">
        <f t="shared" si="59"/>
        <v>364</v>
      </c>
      <c r="F217" s="23"/>
      <c r="G217" s="41">
        <f t="shared" ca="1" si="28"/>
        <v>41748</v>
      </c>
      <c r="H217" s="19"/>
      <c r="I217" s="21"/>
      <c r="J217" s="30" t="str">
        <f t="shared" ca="1" si="60"/>
        <v>Expired</v>
      </c>
      <c r="K217" s="31" t="str">
        <f t="shared" ca="1" si="61"/>
        <v>Refill-Plz</v>
      </c>
      <c r="L217" s="64" t="str">
        <f t="shared" ca="1" si="62"/>
        <v>Update-needed</v>
      </c>
      <c r="M217" s="73" t="str">
        <f t="shared" ca="1" si="63"/>
        <v>নামিয়েছেন তো?</v>
      </c>
      <c r="N217" s="73" t="str">
        <f t="shared" si="64"/>
        <v>হ্যাঁ</v>
      </c>
      <c r="O217" s="74" t="str">
        <f t="shared" ca="1" si="65"/>
        <v>-</v>
      </c>
      <c r="P217" s="84">
        <f t="shared" ca="1" si="66"/>
        <v>0</v>
      </c>
      <c r="Q217" s="84">
        <f t="shared" si="67"/>
        <v>0</v>
      </c>
      <c r="R217" s="84">
        <f t="shared" ca="1" si="68"/>
        <v>1</v>
      </c>
      <c r="S217" s="75">
        <f t="shared" ca="1" si="69"/>
        <v>1</v>
      </c>
      <c r="T217" s="76"/>
    </row>
    <row r="218" spans="1:20" ht="19.5" hidden="1" customHeight="1">
      <c r="A218" s="23"/>
      <c r="B218" s="20"/>
      <c r="C218" s="23"/>
      <c r="D218" s="22"/>
      <c r="E218" s="26">
        <f t="shared" si="59"/>
        <v>364</v>
      </c>
      <c r="F218" s="23"/>
      <c r="G218" s="41">
        <f t="shared" ca="1" si="28"/>
        <v>41748</v>
      </c>
      <c r="H218" s="19"/>
      <c r="I218" s="21"/>
      <c r="J218" s="30" t="str">
        <f t="shared" ca="1" si="60"/>
        <v>Expired</v>
      </c>
      <c r="K218" s="31" t="str">
        <f t="shared" ca="1" si="61"/>
        <v>Refill-Plz</v>
      </c>
      <c r="L218" s="64" t="str">
        <f t="shared" ca="1" si="62"/>
        <v>Update-needed</v>
      </c>
      <c r="M218" s="73" t="str">
        <f t="shared" ca="1" si="63"/>
        <v>নামিয়েছেন তো?</v>
      </c>
      <c r="N218" s="73" t="str">
        <f t="shared" si="64"/>
        <v>হ্যাঁ</v>
      </c>
      <c r="O218" s="74" t="str">
        <f t="shared" ca="1" si="65"/>
        <v>-</v>
      </c>
      <c r="P218" s="84">
        <f t="shared" ca="1" si="66"/>
        <v>0</v>
      </c>
      <c r="Q218" s="84">
        <f t="shared" si="67"/>
        <v>0</v>
      </c>
      <c r="R218" s="84">
        <f t="shared" ca="1" si="68"/>
        <v>1</v>
      </c>
      <c r="S218" s="75">
        <f t="shared" ca="1" si="69"/>
        <v>1</v>
      </c>
      <c r="T218" s="76"/>
    </row>
    <row r="219" spans="1:20" ht="19.5" hidden="1" customHeight="1">
      <c r="A219" s="23"/>
      <c r="B219" s="20"/>
      <c r="C219" s="23"/>
      <c r="D219" s="22"/>
      <c r="E219" s="26">
        <f t="shared" si="59"/>
        <v>364</v>
      </c>
      <c r="F219" s="23"/>
      <c r="G219" s="41">
        <f t="shared" ca="1" si="28"/>
        <v>41748</v>
      </c>
      <c r="H219" s="19"/>
      <c r="I219" s="21"/>
      <c r="J219" s="30" t="str">
        <f t="shared" ca="1" si="60"/>
        <v>Expired</v>
      </c>
      <c r="K219" s="31" t="str">
        <f t="shared" ca="1" si="61"/>
        <v>Refill-Plz</v>
      </c>
      <c r="L219" s="64" t="str">
        <f t="shared" ca="1" si="62"/>
        <v>Update-needed</v>
      </c>
      <c r="M219" s="73" t="str">
        <f t="shared" ca="1" si="63"/>
        <v>নামিয়েছেন তো?</v>
      </c>
      <c r="N219" s="73" t="str">
        <f t="shared" si="64"/>
        <v>হ্যাঁ</v>
      </c>
      <c r="O219" s="74" t="str">
        <f t="shared" ca="1" si="65"/>
        <v>-</v>
      </c>
      <c r="P219" s="84">
        <f t="shared" ca="1" si="66"/>
        <v>0</v>
      </c>
      <c r="Q219" s="84">
        <f t="shared" si="67"/>
        <v>0</v>
      </c>
      <c r="R219" s="84">
        <f t="shared" ca="1" si="68"/>
        <v>1</v>
      </c>
      <c r="S219" s="75">
        <f t="shared" ca="1" si="69"/>
        <v>1</v>
      </c>
      <c r="T219" s="76"/>
    </row>
    <row r="220" spans="1:20" ht="19.5" hidden="1" customHeight="1">
      <c r="A220" s="23"/>
      <c r="B220" s="20"/>
      <c r="C220" s="23"/>
      <c r="D220" s="22"/>
      <c r="E220" s="26">
        <f t="shared" si="59"/>
        <v>364</v>
      </c>
      <c r="F220" s="23"/>
      <c r="G220" s="41">
        <f t="shared" ca="1" si="28"/>
        <v>41748</v>
      </c>
      <c r="H220" s="19"/>
      <c r="I220" s="21"/>
      <c r="J220" s="30" t="str">
        <f t="shared" ca="1" si="60"/>
        <v>Expired</v>
      </c>
      <c r="K220" s="31" t="str">
        <f t="shared" ca="1" si="61"/>
        <v>Refill-Plz</v>
      </c>
      <c r="L220" s="64" t="str">
        <f t="shared" ca="1" si="62"/>
        <v>Update-needed</v>
      </c>
      <c r="M220" s="73" t="str">
        <f t="shared" ca="1" si="63"/>
        <v>নামিয়েছেন তো?</v>
      </c>
      <c r="N220" s="73" t="str">
        <f t="shared" si="64"/>
        <v>হ্যাঁ</v>
      </c>
      <c r="O220" s="74" t="str">
        <f t="shared" ca="1" si="65"/>
        <v>-</v>
      </c>
      <c r="P220" s="84">
        <f t="shared" ca="1" si="66"/>
        <v>0</v>
      </c>
      <c r="Q220" s="84">
        <f t="shared" si="67"/>
        <v>0</v>
      </c>
      <c r="R220" s="84">
        <f t="shared" ca="1" si="68"/>
        <v>1</v>
      </c>
      <c r="S220" s="75">
        <f t="shared" ca="1" si="69"/>
        <v>1</v>
      </c>
      <c r="T220" s="76"/>
    </row>
    <row r="221" spans="1:20" ht="19.5" hidden="1" customHeight="1">
      <c r="A221" s="23"/>
      <c r="B221" s="20"/>
      <c r="C221" s="23"/>
      <c r="D221" s="22"/>
      <c r="E221" s="26">
        <f t="shared" si="59"/>
        <v>364</v>
      </c>
      <c r="F221" s="23"/>
      <c r="G221" s="41">
        <f t="shared" ca="1" si="28"/>
        <v>41748</v>
      </c>
      <c r="H221" s="19"/>
      <c r="I221" s="21"/>
      <c r="J221" s="30" t="str">
        <f t="shared" ca="1" si="60"/>
        <v>Expired</v>
      </c>
      <c r="K221" s="31" t="str">
        <f t="shared" ca="1" si="61"/>
        <v>Refill-Plz</v>
      </c>
      <c r="L221" s="64" t="str">
        <f t="shared" ca="1" si="62"/>
        <v>Update-needed</v>
      </c>
      <c r="M221" s="73" t="str">
        <f t="shared" ca="1" si="63"/>
        <v>নামিয়েছেন তো?</v>
      </c>
      <c r="N221" s="73" t="str">
        <f t="shared" si="64"/>
        <v>হ্যাঁ</v>
      </c>
      <c r="O221" s="74" t="str">
        <f t="shared" ca="1" si="65"/>
        <v>-</v>
      </c>
      <c r="P221" s="84">
        <f t="shared" ca="1" si="66"/>
        <v>0</v>
      </c>
      <c r="Q221" s="84">
        <f t="shared" si="67"/>
        <v>0</v>
      </c>
      <c r="R221" s="84">
        <f t="shared" ca="1" si="68"/>
        <v>1</v>
      </c>
      <c r="S221" s="75">
        <f t="shared" ca="1" si="69"/>
        <v>1</v>
      </c>
      <c r="T221" s="76"/>
    </row>
    <row r="222" spans="1:20" ht="19.5" hidden="1" customHeight="1">
      <c r="A222" s="23"/>
      <c r="B222" s="20"/>
      <c r="C222" s="23"/>
      <c r="D222" s="22"/>
      <c r="E222" s="26">
        <f t="shared" si="59"/>
        <v>364</v>
      </c>
      <c r="F222" s="23"/>
      <c r="G222" s="41">
        <f t="shared" ca="1" si="28"/>
        <v>41748</v>
      </c>
      <c r="H222" s="19"/>
      <c r="I222" s="21"/>
      <c r="J222" s="30" t="str">
        <f t="shared" ca="1" si="60"/>
        <v>Expired</v>
      </c>
      <c r="K222" s="31" t="str">
        <f t="shared" ca="1" si="61"/>
        <v>Refill-Plz</v>
      </c>
      <c r="L222" s="64" t="str">
        <f t="shared" ca="1" si="62"/>
        <v>Update-needed</v>
      </c>
      <c r="M222" s="73" t="str">
        <f t="shared" ca="1" si="63"/>
        <v>নামিয়েছেন তো?</v>
      </c>
      <c r="N222" s="73" t="str">
        <f t="shared" si="64"/>
        <v>হ্যাঁ</v>
      </c>
      <c r="O222" s="74" t="str">
        <f t="shared" ca="1" si="65"/>
        <v>-</v>
      </c>
      <c r="P222" s="84">
        <f t="shared" ca="1" si="66"/>
        <v>0</v>
      </c>
      <c r="Q222" s="84">
        <f t="shared" si="67"/>
        <v>0</v>
      </c>
      <c r="R222" s="84">
        <f t="shared" ca="1" si="68"/>
        <v>1</v>
      </c>
      <c r="S222" s="75">
        <f t="shared" ca="1" si="69"/>
        <v>1</v>
      </c>
      <c r="T222" s="76"/>
    </row>
    <row r="223" spans="1:20" ht="19.5" hidden="1" customHeight="1">
      <c r="A223" s="23"/>
      <c r="B223" s="20"/>
      <c r="C223" s="23"/>
      <c r="D223" s="22"/>
      <c r="E223" s="26">
        <f t="shared" si="59"/>
        <v>364</v>
      </c>
      <c r="F223" s="23"/>
      <c r="G223" s="41">
        <f t="shared" ca="1" si="28"/>
        <v>41748</v>
      </c>
      <c r="H223" s="19"/>
      <c r="I223" s="21"/>
      <c r="J223" s="30" t="str">
        <f t="shared" ca="1" si="60"/>
        <v>Expired</v>
      </c>
      <c r="K223" s="31" t="str">
        <f t="shared" ca="1" si="61"/>
        <v>Refill-Plz</v>
      </c>
      <c r="L223" s="64" t="str">
        <f t="shared" ca="1" si="62"/>
        <v>Update-needed</v>
      </c>
      <c r="M223" s="73" t="str">
        <f t="shared" ca="1" si="63"/>
        <v>নামিয়েছেন তো?</v>
      </c>
      <c r="N223" s="73" t="str">
        <f t="shared" si="64"/>
        <v>হ্যাঁ</v>
      </c>
      <c r="O223" s="74" t="str">
        <f t="shared" ca="1" si="65"/>
        <v>-</v>
      </c>
      <c r="P223" s="84">
        <f t="shared" ca="1" si="66"/>
        <v>0</v>
      </c>
      <c r="Q223" s="84">
        <f t="shared" si="67"/>
        <v>0</v>
      </c>
      <c r="R223" s="84">
        <f t="shared" ca="1" si="68"/>
        <v>1</v>
      </c>
      <c r="S223" s="75">
        <f t="shared" ca="1" si="69"/>
        <v>1</v>
      </c>
      <c r="T223" s="76"/>
    </row>
    <row r="224" spans="1:20" ht="19.5" hidden="1" customHeight="1">
      <c r="A224" s="23"/>
      <c r="B224" s="20"/>
      <c r="C224" s="23"/>
      <c r="D224" s="22"/>
      <c r="E224" s="26">
        <f t="shared" si="59"/>
        <v>364</v>
      </c>
      <c r="F224" s="23"/>
      <c r="G224" s="41">
        <f t="shared" ca="1" si="28"/>
        <v>41748</v>
      </c>
      <c r="H224" s="19"/>
      <c r="I224" s="21"/>
      <c r="J224" s="30" t="str">
        <f t="shared" ca="1" si="60"/>
        <v>Expired</v>
      </c>
      <c r="K224" s="31" t="str">
        <f t="shared" ca="1" si="61"/>
        <v>Refill-Plz</v>
      </c>
      <c r="L224" s="64" t="str">
        <f t="shared" ca="1" si="62"/>
        <v>Update-needed</v>
      </c>
      <c r="M224" s="73" t="str">
        <f t="shared" ca="1" si="63"/>
        <v>নামিয়েছেন তো?</v>
      </c>
      <c r="N224" s="73" t="str">
        <f t="shared" si="64"/>
        <v>হ্যাঁ</v>
      </c>
      <c r="O224" s="74" t="str">
        <f t="shared" ca="1" si="65"/>
        <v>-</v>
      </c>
      <c r="P224" s="84">
        <f t="shared" ca="1" si="66"/>
        <v>0</v>
      </c>
      <c r="Q224" s="84">
        <f t="shared" si="67"/>
        <v>0</v>
      </c>
      <c r="R224" s="84">
        <f t="shared" ca="1" si="68"/>
        <v>1</v>
      </c>
      <c r="S224" s="75">
        <f t="shared" ca="1" si="69"/>
        <v>1</v>
      </c>
      <c r="T224" s="76"/>
    </row>
    <row r="225" spans="1:20" ht="19.5" hidden="1" customHeight="1">
      <c r="A225" s="23"/>
      <c r="B225" s="20"/>
      <c r="C225" s="23"/>
      <c r="D225" s="22"/>
      <c r="E225" s="26">
        <f t="shared" si="59"/>
        <v>364</v>
      </c>
      <c r="F225" s="23"/>
      <c r="G225" s="41">
        <f t="shared" ca="1" si="28"/>
        <v>41748</v>
      </c>
      <c r="H225" s="19"/>
      <c r="I225" s="21"/>
      <c r="J225" s="30" t="str">
        <f t="shared" ca="1" si="60"/>
        <v>Expired</v>
      </c>
      <c r="K225" s="31" t="str">
        <f t="shared" ca="1" si="61"/>
        <v>Refill-Plz</v>
      </c>
      <c r="L225" s="64" t="str">
        <f t="shared" ca="1" si="62"/>
        <v>Update-needed</v>
      </c>
      <c r="M225" s="73" t="str">
        <f t="shared" ca="1" si="63"/>
        <v>নামিয়েছেন তো?</v>
      </c>
      <c r="N225" s="73" t="str">
        <f t="shared" si="64"/>
        <v>হ্যাঁ</v>
      </c>
      <c r="O225" s="74" t="str">
        <f t="shared" ca="1" si="65"/>
        <v>-</v>
      </c>
      <c r="P225" s="84">
        <f t="shared" ca="1" si="66"/>
        <v>0</v>
      </c>
      <c r="Q225" s="84">
        <f t="shared" si="67"/>
        <v>0</v>
      </c>
      <c r="R225" s="84">
        <f t="shared" ca="1" si="68"/>
        <v>1</v>
      </c>
      <c r="S225" s="75">
        <f t="shared" ca="1" si="69"/>
        <v>1</v>
      </c>
      <c r="T225" s="76"/>
    </row>
    <row r="226" spans="1:20" ht="19.5" hidden="1" customHeight="1">
      <c r="A226" s="23"/>
      <c r="B226" s="20"/>
      <c r="C226" s="23"/>
      <c r="D226" s="22"/>
      <c r="E226" s="26">
        <f t="shared" si="59"/>
        <v>364</v>
      </c>
      <c r="F226" s="23"/>
      <c r="G226" s="41">
        <f t="shared" ca="1" si="28"/>
        <v>41748</v>
      </c>
      <c r="H226" s="19"/>
      <c r="I226" s="21"/>
      <c r="J226" s="30" t="str">
        <f t="shared" ca="1" si="60"/>
        <v>Expired</v>
      </c>
      <c r="K226" s="31" t="str">
        <f t="shared" ca="1" si="61"/>
        <v>Refill-Plz</v>
      </c>
      <c r="L226" s="64" t="str">
        <f t="shared" ca="1" si="62"/>
        <v>Update-needed</v>
      </c>
      <c r="M226" s="73" t="str">
        <f t="shared" ca="1" si="63"/>
        <v>নামিয়েছেন তো?</v>
      </c>
      <c r="N226" s="73" t="str">
        <f t="shared" si="64"/>
        <v>হ্যাঁ</v>
      </c>
      <c r="O226" s="74" t="str">
        <f t="shared" ca="1" si="65"/>
        <v>-</v>
      </c>
      <c r="P226" s="84">
        <f t="shared" ca="1" si="66"/>
        <v>0</v>
      </c>
      <c r="Q226" s="84">
        <f t="shared" si="67"/>
        <v>0</v>
      </c>
      <c r="R226" s="84">
        <f t="shared" ca="1" si="68"/>
        <v>1</v>
      </c>
      <c r="S226" s="75">
        <f t="shared" ca="1" si="69"/>
        <v>1</v>
      </c>
      <c r="T226" s="76"/>
    </row>
    <row r="227" spans="1:20" ht="19.5" hidden="1" customHeight="1">
      <c r="A227" s="23"/>
      <c r="B227" s="20"/>
      <c r="C227" s="23"/>
      <c r="D227" s="22"/>
      <c r="E227" s="26">
        <f t="shared" si="48"/>
        <v>364</v>
      </c>
      <c r="F227" s="23"/>
      <c r="G227" s="41">
        <f t="shared" ca="1" si="28"/>
        <v>41748</v>
      </c>
      <c r="H227" s="19"/>
      <c r="I227" s="21"/>
      <c r="J227" s="30" t="str">
        <f t="shared" ca="1" si="49"/>
        <v>Expired</v>
      </c>
      <c r="K227" s="31" t="str">
        <f t="shared" ca="1" si="50"/>
        <v>Refill-Plz</v>
      </c>
      <c r="L227" s="64" t="str">
        <f t="shared" ca="1" si="51"/>
        <v>Update-needed</v>
      </c>
      <c r="M227" s="73" t="str">
        <f t="shared" ca="1" si="52"/>
        <v>নামিয়েছেন তো?</v>
      </c>
      <c r="N227" s="73" t="str">
        <f t="shared" si="53"/>
        <v>হ্যাঁ</v>
      </c>
      <c r="O227" s="74" t="str">
        <f t="shared" ca="1" si="54"/>
        <v>-</v>
      </c>
      <c r="P227" s="84">
        <f t="shared" ca="1" si="55"/>
        <v>0</v>
      </c>
      <c r="Q227" s="84">
        <f t="shared" si="56"/>
        <v>0</v>
      </c>
      <c r="R227" s="84">
        <f t="shared" ca="1" si="57"/>
        <v>1</v>
      </c>
      <c r="S227" s="75">
        <f t="shared" ca="1" si="58"/>
        <v>1</v>
      </c>
      <c r="T227" s="76"/>
    </row>
    <row r="228" spans="1:20" ht="19.5" hidden="1" customHeight="1">
      <c r="A228" s="23"/>
      <c r="B228" s="20"/>
      <c r="C228" s="23"/>
      <c r="D228" s="22"/>
      <c r="E228" s="26">
        <f t="shared" si="48"/>
        <v>364</v>
      </c>
      <c r="F228" s="23"/>
      <c r="G228" s="41">
        <f t="shared" ca="1" si="28"/>
        <v>41748</v>
      </c>
      <c r="H228" s="19"/>
      <c r="I228" s="21"/>
      <c r="J228" s="30" t="str">
        <f t="shared" ca="1" si="49"/>
        <v>Expired</v>
      </c>
      <c r="K228" s="31" t="str">
        <f t="shared" ca="1" si="50"/>
        <v>Refill-Plz</v>
      </c>
      <c r="L228" s="64" t="str">
        <f t="shared" ca="1" si="51"/>
        <v>Update-needed</v>
      </c>
      <c r="M228" s="73" t="str">
        <f t="shared" ca="1" si="52"/>
        <v>নামিয়েছেন তো?</v>
      </c>
      <c r="N228" s="73" t="str">
        <f t="shared" si="53"/>
        <v>হ্যাঁ</v>
      </c>
      <c r="O228" s="74" t="str">
        <f t="shared" ca="1" si="54"/>
        <v>-</v>
      </c>
      <c r="P228" s="84">
        <f t="shared" ca="1" si="55"/>
        <v>0</v>
      </c>
      <c r="Q228" s="84">
        <f t="shared" si="56"/>
        <v>0</v>
      </c>
      <c r="R228" s="84">
        <f t="shared" ca="1" si="57"/>
        <v>1</v>
      </c>
      <c r="S228" s="75">
        <f t="shared" ca="1" si="58"/>
        <v>1</v>
      </c>
      <c r="T228" s="76"/>
    </row>
    <row r="229" spans="1:20" ht="19.5" hidden="1" customHeight="1">
      <c r="A229" s="23"/>
      <c r="B229" s="20"/>
      <c r="C229" s="23"/>
      <c r="D229" s="22"/>
      <c r="E229" s="26">
        <f t="shared" si="48"/>
        <v>364</v>
      </c>
      <c r="F229" s="23"/>
      <c r="G229" s="41">
        <f t="shared" ca="1" si="28"/>
        <v>41748</v>
      </c>
      <c r="H229" s="19"/>
      <c r="I229" s="21"/>
      <c r="J229" s="30" t="str">
        <f t="shared" ca="1" si="49"/>
        <v>Expired</v>
      </c>
      <c r="K229" s="31" t="str">
        <f t="shared" ca="1" si="50"/>
        <v>Refill-Plz</v>
      </c>
      <c r="L229" s="64" t="str">
        <f t="shared" ca="1" si="51"/>
        <v>Update-needed</v>
      </c>
      <c r="M229" s="73" t="str">
        <f t="shared" ca="1" si="52"/>
        <v>নামিয়েছেন তো?</v>
      </c>
      <c r="N229" s="73" t="str">
        <f t="shared" si="53"/>
        <v>হ্যাঁ</v>
      </c>
      <c r="O229" s="74" t="str">
        <f t="shared" ca="1" si="54"/>
        <v>-</v>
      </c>
      <c r="P229" s="84">
        <f t="shared" ca="1" si="55"/>
        <v>0</v>
      </c>
      <c r="Q229" s="84">
        <f t="shared" si="56"/>
        <v>0</v>
      </c>
      <c r="R229" s="84">
        <f t="shared" ca="1" si="57"/>
        <v>1</v>
      </c>
      <c r="S229" s="75">
        <f t="shared" ca="1" si="58"/>
        <v>1</v>
      </c>
      <c r="T229" s="76"/>
    </row>
    <row r="230" spans="1:20" ht="19.5" hidden="1" customHeight="1">
      <c r="A230" s="23"/>
      <c r="B230" s="20"/>
      <c r="C230" s="23"/>
      <c r="D230" s="22"/>
      <c r="E230" s="26">
        <f t="shared" si="48"/>
        <v>364</v>
      </c>
      <c r="F230" s="23"/>
      <c r="G230" s="41">
        <f t="shared" ca="1" si="28"/>
        <v>41748</v>
      </c>
      <c r="H230" s="19"/>
      <c r="I230" s="21"/>
      <c r="J230" s="30" t="str">
        <f t="shared" ca="1" si="49"/>
        <v>Expired</v>
      </c>
      <c r="K230" s="31" t="str">
        <f t="shared" ca="1" si="50"/>
        <v>Refill-Plz</v>
      </c>
      <c r="L230" s="64" t="str">
        <f t="shared" ca="1" si="51"/>
        <v>Update-needed</v>
      </c>
      <c r="M230" s="73" t="str">
        <f t="shared" ca="1" si="52"/>
        <v>নামিয়েছেন তো?</v>
      </c>
      <c r="N230" s="73" t="str">
        <f t="shared" si="53"/>
        <v>হ্যাঁ</v>
      </c>
      <c r="O230" s="74" t="str">
        <f t="shared" ca="1" si="54"/>
        <v>-</v>
      </c>
      <c r="P230" s="84">
        <f t="shared" ca="1" si="55"/>
        <v>0</v>
      </c>
      <c r="Q230" s="84">
        <f t="shared" si="56"/>
        <v>0</v>
      </c>
      <c r="R230" s="84">
        <f t="shared" ca="1" si="57"/>
        <v>1</v>
      </c>
      <c r="S230" s="75">
        <f t="shared" ca="1" si="58"/>
        <v>1</v>
      </c>
      <c r="T230" s="76"/>
    </row>
    <row r="231" spans="1:20" ht="0.75" hidden="1" customHeight="1">
      <c r="A231" s="23"/>
      <c r="B231" s="20"/>
      <c r="C231" s="23"/>
      <c r="D231" s="22"/>
      <c r="E231" s="26">
        <f t="shared" si="48"/>
        <v>364</v>
      </c>
      <c r="F231" s="23"/>
      <c r="G231" s="41">
        <f t="shared" ca="1" si="28"/>
        <v>41748</v>
      </c>
      <c r="H231" s="19"/>
      <c r="I231" s="21"/>
      <c r="J231" s="30" t="str">
        <f t="shared" ca="1" si="49"/>
        <v>Expired</v>
      </c>
      <c r="K231" s="31" t="str">
        <f t="shared" ca="1" si="50"/>
        <v>Refill-Plz</v>
      </c>
      <c r="L231" s="64" t="str">
        <f t="shared" ca="1" si="51"/>
        <v>Update-needed</v>
      </c>
      <c r="M231" s="73" t="str">
        <f t="shared" ca="1" si="52"/>
        <v>নামিয়েছেন তো?</v>
      </c>
      <c r="N231" s="73" t="str">
        <f t="shared" si="53"/>
        <v>হ্যাঁ</v>
      </c>
      <c r="O231" s="74" t="str">
        <f t="shared" ca="1" si="54"/>
        <v>-</v>
      </c>
      <c r="P231" s="84">
        <f t="shared" ca="1" si="55"/>
        <v>0</v>
      </c>
      <c r="Q231" s="84">
        <f t="shared" si="56"/>
        <v>0</v>
      </c>
      <c r="R231" s="84">
        <f t="shared" ca="1" si="57"/>
        <v>1</v>
      </c>
      <c r="S231" s="75">
        <f t="shared" ca="1" si="58"/>
        <v>1</v>
      </c>
      <c r="T231" s="76"/>
    </row>
    <row r="232" spans="1:20" ht="19.5" hidden="1" customHeight="1">
      <c r="A232" s="23"/>
      <c r="B232" s="20"/>
      <c r="C232" s="23"/>
      <c r="D232" s="22"/>
      <c r="E232" s="26">
        <f t="shared" si="48"/>
        <v>364</v>
      </c>
      <c r="F232" s="23"/>
      <c r="G232" s="41">
        <f t="shared" ca="1" si="28"/>
        <v>41748</v>
      </c>
      <c r="H232" s="19"/>
      <c r="I232" s="21"/>
      <c r="J232" s="30" t="str">
        <f t="shared" ca="1" si="49"/>
        <v>Expired</v>
      </c>
      <c r="K232" s="31" t="str">
        <f t="shared" ca="1" si="50"/>
        <v>Refill-Plz</v>
      </c>
      <c r="L232" s="64" t="str">
        <f t="shared" ca="1" si="51"/>
        <v>Update-needed</v>
      </c>
      <c r="M232" s="73" t="str">
        <f t="shared" ca="1" si="52"/>
        <v>নামিয়েছেন তো?</v>
      </c>
      <c r="N232" s="73" t="str">
        <f t="shared" si="53"/>
        <v>হ্যাঁ</v>
      </c>
      <c r="O232" s="74" t="str">
        <f t="shared" ca="1" si="54"/>
        <v>-</v>
      </c>
      <c r="P232" s="84">
        <f t="shared" ca="1" si="55"/>
        <v>0</v>
      </c>
      <c r="Q232" s="84">
        <f t="shared" si="56"/>
        <v>0</v>
      </c>
      <c r="R232" s="84">
        <f t="shared" ca="1" si="57"/>
        <v>1</v>
      </c>
      <c r="S232" s="75">
        <f t="shared" ca="1" si="58"/>
        <v>1</v>
      </c>
      <c r="T232" s="76"/>
    </row>
    <row r="233" spans="1:20" ht="19.5" hidden="1" customHeight="1">
      <c r="A233" s="23"/>
      <c r="B233" s="20"/>
      <c r="C233" s="23"/>
      <c r="D233" s="22"/>
      <c r="E233" s="26">
        <f t="shared" si="48"/>
        <v>364</v>
      </c>
      <c r="F233" s="23"/>
      <c r="G233" s="41">
        <f t="shared" ca="1" si="28"/>
        <v>41748</v>
      </c>
      <c r="H233" s="19"/>
      <c r="I233" s="21"/>
      <c r="J233" s="30" t="str">
        <f t="shared" ca="1" si="49"/>
        <v>Expired</v>
      </c>
      <c r="K233" s="31" t="str">
        <f t="shared" ca="1" si="50"/>
        <v>Refill-Plz</v>
      </c>
      <c r="L233" s="64" t="str">
        <f t="shared" ca="1" si="51"/>
        <v>Update-needed</v>
      </c>
      <c r="M233" s="73" t="str">
        <f t="shared" ca="1" si="52"/>
        <v>নামিয়েছেন তো?</v>
      </c>
      <c r="N233" s="73" t="str">
        <f t="shared" si="53"/>
        <v>হ্যাঁ</v>
      </c>
      <c r="O233" s="74" t="str">
        <f t="shared" ca="1" si="54"/>
        <v>-</v>
      </c>
      <c r="P233" s="84">
        <f t="shared" ca="1" si="55"/>
        <v>0</v>
      </c>
      <c r="Q233" s="84">
        <f t="shared" si="56"/>
        <v>0</v>
      </c>
      <c r="R233" s="84">
        <f t="shared" ca="1" si="57"/>
        <v>1</v>
      </c>
      <c r="S233" s="75">
        <f t="shared" ca="1" si="58"/>
        <v>1</v>
      </c>
      <c r="T233" s="76"/>
    </row>
    <row r="234" spans="1:20" ht="19.5" hidden="1" customHeight="1">
      <c r="A234" s="23"/>
      <c r="B234" s="20"/>
      <c r="C234" s="23"/>
      <c r="D234" s="22"/>
      <c r="E234" s="26">
        <f t="shared" si="48"/>
        <v>364</v>
      </c>
      <c r="F234" s="23"/>
      <c r="G234" s="41">
        <f t="shared" ca="1" si="28"/>
        <v>41748</v>
      </c>
      <c r="H234" s="19"/>
      <c r="I234" s="21"/>
      <c r="J234" s="30" t="str">
        <f t="shared" ca="1" si="49"/>
        <v>Expired</v>
      </c>
      <c r="K234" s="31" t="str">
        <f t="shared" ca="1" si="50"/>
        <v>Refill-Plz</v>
      </c>
      <c r="L234" s="64" t="str">
        <f t="shared" ca="1" si="51"/>
        <v>Update-needed</v>
      </c>
      <c r="M234" s="73" t="str">
        <f t="shared" ca="1" si="52"/>
        <v>নামিয়েছেন তো?</v>
      </c>
      <c r="N234" s="73" t="str">
        <f t="shared" si="53"/>
        <v>হ্যাঁ</v>
      </c>
      <c r="O234" s="74" t="str">
        <f t="shared" ca="1" si="54"/>
        <v>-</v>
      </c>
      <c r="P234" s="84">
        <f t="shared" ca="1" si="55"/>
        <v>0</v>
      </c>
      <c r="Q234" s="84">
        <f t="shared" si="56"/>
        <v>0</v>
      </c>
      <c r="R234" s="84">
        <f t="shared" ca="1" si="57"/>
        <v>1</v>
      </c>
      <c r="S234" s="75">
        <f t="shared" ca="1" si="58"/>
        <v>1</v>
      </c>
      <c r="T234" s="76"/>
    </row>
    <row r="235" spans="1:20" ht="19.5" hidden="1" customHeight="1">
      <c r="A235" s="23"/>
      <c r="B235" s="20"/>
      <c r="C235" s="23"/>
      <c r="D235" s="22"/>
      <c r="E235" s="26">
        <f t="shared" si="48"/>
        <v>364</v>
      </c>
      <c r="F235" s="23"/>
      <c r="G235" s="41">
        <f t="shared" ca="1" si="28"/>
        <v>41748</v>
      </c>
      <c r="H235" s="19"/>
      <c r="I235" s="21"/>
      <c r="J235" s="30" t="str">
        <f t="shared" ca="1" si="49"/>
        <v>Expired</v>
      </c>
      <c r="K235" s="31" t="str">
        <f t="shared" ca="1" si="50"/>
        <v>Refill-Plz</v>
      </c>
      <c r="L235" s="64" t="str">
        <f t="shared" ca="1" si="51"/>
        <v>Update-needed</v>
      </c>
      <c r="M235" s="73" t="str">
        <f t="shared" ca="1" si="52"/>
        <v>নামিয়েছেন তো?</v>
      </c>
      <c r="N235" s="73" t="str">
        <f t="shared" si="53"/>
        <v>হ্যাঁ</v>
      </c>
      <c r="O235" s="74" t="str">
        <f t="shared" ca="1" si="54"/>
        <v>-</v>
      </c>
      <c r="P235" s="84">
        <f t="shared" ca="1" si="55"/>
        <v>0</v>
      </c>
      <c r="Q235" s="84">
        <f t="shared" si="56"/>
        <v>0</v>
      </c>
      <c r="R235" s="84">
        <f t="shared" ca="1" si="57"/>
        <v>1</v>
      </c>
      <c r="S235" s="75">
        <f t="shared" ca="1" si="58"/>
        <v>1</v>
      </c>
      <c r="T235" s="76"/>
    </row>
    <row r="236" spans="1:20" ht="19.5" hidden="1" customHeight="1">
      <c r="A236" s="23"/>
      <c r="B236" s="20"/>
      <c r="C236" s="23"/>
      <c r="D236" s="22"/>
      <c r="E236" s="26">
        <f t="shared" si="48"/>
        <v>364</v>
      </c>
      <c r="F236" s="23"/>
      <c r="G236" s="41">
        <f t="shared" ca="1" si="28"/>
        <v>41748</v>
      </c>
      <c r="H236" s="19"/>
      <c r="I236" s="21"/>
      <c r="J236" s="30" t="str">
        <f t="shared" ca="1" si="49"/>
        <v>Expired</v>
      </c>
      <c r="K236" s="31" t="str">
        <f t="shared" ca="1" si="50"/>
        <v>Refill-Plz</v>
      </c>
      <c r="L236" s="64" t="str">
        <f t="shared" ca="1" si="51"/>
        <v>Update-needed</v>
      </c>
      <c r="M236" s="73" t="str">
        <f t="shared" ca="1" si="52"/>
        <v>নামিয়েছেন তো?</v>
      </c>
      <c r="N236" s="73" t="str">
        <f t="shared" si="53"/>
        <v>হ্যাঁ</v>
      </c>
      <c r="O236" s="74" t="str">
        <f t="shared" ca="1" si="54"/>
        <v>-</v>
      </c>
      <c r="P236" s="84">
        <f t="shared" ca="1" si="55"/>
        <v>0</v>
      </c>
      <c r="Q236" s="84">
        <f t="shared" si="56"/>
        <v>0</v>
      </c>
      <c r="R236" s="84">
        <f t="shared" ca="1" si="57"/>
        <v>1</v>
      </c>
      <c r="S236" s="75">
        <f t="shared" ca="1" si="58"/>
        <v>1</v>
      </c>
      <c r="T236" s="76"/>
    </row>
    <row r="237" spans="1:20" ht="19.5" hidden="1" customHeight="1">
      <c r="A237" s="23"/>
      <c r="B237" s="20"/>
      <c r="C237" s="23"/>
      <c r="D237" s="22"/>
      <c r="E237" s="26">
        <f t="shared" si="48"/>
        <v>364</v>
      </c>
      <c r="F237" s="23"/>
      <c r="G237" s="41">
        <f t="shared" ca="1" si="28"/>
        <v>41748</v>
      </c>
      <c r="H237" s="19"/>
      <c r="I237" s="21"/>
      <c r="J237" s="30" t="str">
        <f t="shared" ca="1" si="49"/>
        <v>Expired</v>
      </c>
      <c r="K237" s="31" t="str">
        <f t="shared" ca="1" si="50"/>
        <v>Refill-Plz</v>
      </c>
      <c r="L237" s="64" t="str">
        <f t="shared" ca="1" si="51"/>
        <v>Update-needed</v>
      </c>
      <c r="M237" s="73" t="str">
        <f t="shared" ca="1" si="52"/>
        <v>নামিয়েছেন তো?</v>
      </c>
      <c r="N237" s="73" t="str">
        <f t="shared" si="53"/>
        <v>হ্যাঁ</v>
      </c>
      <c r="O237" s="74" t="str">
        <f t="shared" ca="1" si="54"/>
        <v>-</v>
      </c>
      <c r="P237" s="84">
        <f t="shared" ca="1" si="55"/>
        <v>0</v>
      </c>
      <c r="Q237" s="84">
        <f t="shared" si="56"/>
        <v>0</v>
      </c>
      <c r="R237" s="84">
        <f t="shared" ca="1" si="57"/>
        <v>1</v>
      </c>
      <c r="S237" s="75">
        <f t="shared" ca="1" si="58"/>
        <v>1</v>
      </c>
      <c r="T237" s="76"/>
    </row>
    <row r="238" spans="1:20" ht="19.5" hidden="1" customHeight="1">
      <c r="A238" s="23"/>
      <c r="B238" s="20"/>
      <c r="C238" s="23"/>
      <c r="D238" s="22"/>
      <c r="E238" s="26">
        <f t="shared" si="48"/>
        <v>364</v>
      </c>
      <c r="F238" s="23"/>
      <c r="G238" s="41">
        <f t="shared" ca="1" si="28"/>
        <v>41748</v>
      </c>
      <c r="H238" s="19"/>
      <c r="I238" s="21"/>
      <c r="J238" s="30" t="str">
        <f t="shared" ca="1" si="49"/>
        <v>Expired</v>
      </c>
      <c r="K238" s="31" t="str">
        <f t="shared" ca="1" si="50"/>
        <v>Refill-Plz</v>
      </c>
      <c r="L238" s="64" t="str">
        <f t="shared" ca="1" si="51"/>
        <v>Update-needed</v>
      </c>
      <c r="M238" s="73" t="str">
        <f t="shared" ca="1" si="52"/>
        <v>নামিয়েছেন তো?</v>
      </c>
      <c r="N238" s="73" t="str">
        <f t="shared" si="53"/>
        <v>হ্যাঁ</v>
      </c>
      <c r="O238" s="74" t="str">
        <f t="shared" ca="1" si="54"/>
        <v>-</v>
      </c>
      <c r="P238" s="84">
        <f t="shared" ca="1" si="55"/>
        <v>0</v>
      </c>
      <c r="Q238" s="84">
        <f t="shared" si="56"/>
        <v>0</v>
      </c>
      <c r="R238" s="84">
        <f t="shared" ca="1" si="57"/>
        <v>1</v>
      </c>
      <c r="S238" s="75">
        <f t="shared" ca="1" si="58"/>
        <v>1</v>
      </c>
      <c r="T238" s="76"/>
    </row>
    <row r="239" spans="1:20" ht="19.5" hidden="1" customHeight="1">
      <c r="A239" s="23"/>
      <c r="B239" s="20"/>
      <c r="C239" s="23"/>
      <c r="D239" s="22"/>
      <c r="E239" s="26">
        <f t="shared" si="48"/>
        <v>364</v>
      </c>
      <c r="F239" s="23"/>
      <c r="G239" s="41">
        <f t="shared" ca="1" si="28"/>
        <v>41748</v>
      </c>
      <c r="H239" s="19"/>
      <c r="I239" s="21"/>
      <c r="J239" s="30" t="str">
        <f t="shared" ca="1" si="49"/>
        <v>Expired</v>
      </c>
      <c r="K239" s="31" t="str">
        <f t="shared" ca="1" si="50"/>
        <v>Refill-Plz</v>
      </c>
      <c r="L239" s="64" t="str">
        <f t="shared" ca="1" si="51"/>
        <v>Update-needed</v>
      </c>
      <c r="M239" s="73" t="str">
        <f t="shared" ca="1" si="52"/>
        <v>নামিয়েছেন তো?</v>
      </c>
      <c r="N239" s="73" t="str">
        <f t="shared" si="53"/>
        <v>হ্যাঁ</v>
      </c>
      <c r="O239" s="74" t="str">
        <f t="shared" ca="1" si="54"/>
        <v>-</v>
      </c>
      <c r="P239" s="84">
        <f t="shared" ca="1" si="55"/>
        <v>0</v>
      </c>
      <c r="Q239" s="84">
        <f t="shared" si="56"/>
        <v>0</v>
      </c>
      <c r="R239" s="84">
        <f t="shared" ca="1" si="57"/>
        <v>1</v>
      </c>
      <c r="S239" s="75">
        <f t="shared" ca="1" si="58"/>
        <v>1</v>
      </c>
      <c r="T239" s="76"/>
    </row>
    <row r="240" spans="1:20" ht="19.5" hidden="1" customHeight="1">
      <c r="A240" s="23"/>
      <c r="B240" s="20"/>
      <c r="C240" s="23"/>
      <c r="D240" s="22"/>
      <c r="E240" s="26">
        <f t="shared" si="27"/>
        <v>364</v>
      </c>
      <c r="F240" s="23"/>
      <c r="G240" s="41">
        <f t="shared" ca="1" si="28"/>
        <v>41748</v>
      </c>
      <c r="H240" s="19"/>
      <c r="I240" s="21"/>
      <c r="J240" s="30" t="str">
        <f t="shared" ca="1" si="38"/>
        <v>Expired</v>
      </c>
      <c r="K240" s="31" t="str">
        <f t="shared" ca="1" si="39"/>
        <v>Refill-Plz</v>
      </c>
      <c r="L240" s="64" t="str">
        <f t="shared" ca="1" si="40"/>
        <v>Update-needed</v>
      </c>
      <c r="M240" s="73" t="str">
        <f t="shared" ca="1" si="41"/>
        <v>নামিয়েছেন তো?</v>
      </c>
      <c r="N240" s="73" t="str">
        <f t="shared" si="42"/>
        <v>হ্যাঁ</v>
      </c>
      <c r="O240" s="74" t="str">
        <f t="shared" ca="1" si="43"/>
        <v>-</v>
      </c>
      <c r="P240" s="84">
        <f t="shared" ca="1" si="44"/>
        <v>0</v>
      </c>
      <c r="Q240" s="84">
        <f t="shared" si="45"/>
        <v>0</v>
      </c>
      <c r="R240" s="84">
        <f t="shared" ca="1" si="46"/>
        <v>1</v>
      </c>
      <c r="S240" s="75">
        <f t="shared" ca="1" si="47"/>
        <v>1</v>
      </c>
      <c r="T240" s="76"/>
    </row>
    <row r="241" spans="1:20" ht="19.5" hidden="1" customHeight="1">
      <c r="A241" s="23"/>
      <c r="B241" s="20"/>
      <c r="C241" s="23"/>
      <c r="D241" s="22"/>
      <c r="E241" s="26">
        <f t="shared" si="27"/>
        <v>364</v>
      </c>
      <c r="F241" s="23"/>
      <c r="G241" s="41">
        <f t="shared" ca="1" si="28"/>
        <v>41748</v>
      </c>
      <c r="H241" s="19"/>
      <c r="I241" s="21"/>
      <c r="J241" s="30" t="str">
        <f t="shared" ca="1" si="38"/>
        <v>Expired</v>
      </c>
      <c r="K241" s="31" t="str">
        <f t="shared" ca="1" si="39"/>
        <v>Refill-Plz</v>
      </c>
      <c r="L241" s="64" t="str">
        <f t="shared" ca="1" si="40"/>
        <v>Update-needed</v>
      </c>
      <c r="M241" s="73" t="str">
        <f t="shared" ca="1" si="41"/>
        <v>নামিয়েছেন তো?</v>
      </c>
      <c r="N241" s="73" t="str">
        <f t="shared" si="42"/>
        <v>হ্যাঁ</v>
      </c>
      <c r="O241" s="74" t="str">
        <f t="shared" ca="1" si="43"/>
        <v>-</v>
      </c>
      <c r="P241" s="84">
        <f t="shared" ca="1" si="44"/>
        <v>0</v>
      </c>
      <c r="Q241" s="84">
        <f t="shared" si="45"/>
        <v>0</v>
      </c>
      <c r="R241" s="84">
        <f t="shared" ca="1" si="46"/>
        <v>1</v>
      </c>
      <c r="S241" s="75">
        <f t="shared" ca="1" si="47"/>
        <v>1</v>
      </c>
      <c r="T241" s="76"/>
    </row>
    <row r="242" spans="1:20" ht="19.5" hidden="1" customHeight="1">
      <c r="A242" s="23"/>
      <c r="B242" s="20"/>
      <c r="C242" s="23"/>
      <c r="D242" s="22"/>
      <c r="E242" s="26">
        <f t="shared" si="27"/>
        <v>364</v>
      </c>
      <c r="F242" s="23"/>
      <c r="G242" s="41">
        <f t="shared" ca="1" si="28"/>
        <v>41748</v>
      </c>
      <c r="H242" s="19"/>
      <c r="I242" s="21"/>
      <c r="J242" s="30" t="str">
        <f t="shared" ca="1" si="38"/>
        <v>Expired</v>
      </c>
      <c r="K242" s="31" t="str">
        <f t="shared" ca="1" si="39"/>
        <v>Refill-Plz</v>
      </c>
      <c r="L242" s="64" t="str">
        <f t="shared" ca="1" si="40"/>
        <v>Update-needed</v>
      </c>
      <c r="M242" s="73" t="str">
        <f t="shared" ca="1" si="41"/>
        <v>নামিয়েছেন তো?</v>
      </c>
      <c r="N242" s="73" t="str">
        <f t="shared" si="42"/>
        <v>হ্যাঁ</v>
      </c>
      <c r="O242" s="74" t="str">
        <f t="shared" ca="1" si="43"/>
        <v>-</v>
      </c>
      <c r="P242" s="84">
        <f t="shared" ca="1" si="44"/>
        <v>0</v>
      </c>
      <c r="Q242" s="84">
        <f t="shared" si="45"/>
        <v>0</v>
      </c>
      <c r="R242" s="84">
        <f t="shared" ca="1" si="46"/>
        <v>1</v>
      </c>
      <c r="S242" s="75">
        <f t="shared" ca="1" si="47"/>
        <v>1</v>
      </c>
      <c r="T242" s="76"/>
    </row>
    <row r="243" spans="1:20" ht="19.5" hidden="1" customHeight="1">
      <c r="A243" s="23"/>
      <c r="B243" s="20"/>
      <c r="C243" s="23"/>
      <c r="D243" s="22"/>
      <c r="E243" s="26">
        <f t="shared" si="27"/>
        <v>364</v>
      </c>
      <c r="F243" s="23"/>
      <c r="G243" s="41">
        <f t="shared" ca="1" si="28"/>
        <v>41748</v>
      </c>
      <c r="H243" s="19"/>
      <c r="I243" s="21"/>
      <c r="J243" s="30" t="str">
        <f t="shared" ca="1" si="38"/>
        <v>Expired</v>
      </c>
      <c r="K243" s="31" t="str">
        <f t="shared" ca="1" si="39"/>
        <v>Refill-Plz</v>
      </c>
      <c r="L243" s="64" t="str">
        <f t="shared" ca="1" si="40"/>
        <v>Update-needed</v>
      </c>
      <c r="M243" s="73" t="str">
        <f t="shared" ca="1" si="41"/>
        <v>নামিয়েছেন তো?</v>
      </c>
      <c r="N243" s="73" t="str">
        <f t="shared" si="42"/>
        <v>হ্যাঁ</v>
      </c>
      <c r="O243" s="74" t="str">
        <f t="shared" ca="1" si="43"/>
        <v>-</v>
      </c>
      <c r="P243" s="84">
        <f t="shared" ca="1" si="44"/>
        <v>0</v>
      </c>
      <c r="Q243" s="84">
        <f t="shared" si="45"/>
        <v>0</v>
      </c>
      <c r="R243" s="84">
        <f t="shared" ca="1" si="46"/>
        <v>1</v>
      </c>
      <c r="S243" s="75">
        <f t="shared" ca="1" si="47"/>
        <v>1</v>
      </c>
      <c r="T243" s="76"/>
    </row>
    <row r="244" spans="1:20" ht="19.5" hidden="1" customHeight="1">
      <c r="A244" s="23"/>
      <c r="B244" s="20"/>
      <c r="C244" s="23"/>
      <c r="D244" s="22"/>
      <c r="E244" s="26">
        <f t="shared" ref="E244:E246" si="70">D244+364</f>
        <v>364</v>
      </c>
      <c r="F244" s="23"/>
      <c r="G244" s="41">
        <f t="shared" ca="1" si="28"/>
        <v>41748</v>
      </c>
      <c r="H244" s="19"/>
      <c r="I244" s="21"/>
      <c r="J244" s="30" t="str">
        <f t="shared" ref="J244:J246" ca="1" si="71">IF(G244&gt;E244, "Expired",(E244-G244))</f>
        <v>Expired</v>
      </c>
      <c r="K244" s="31" t="str">
        <f t="shared" ref="K244:K246" ca="1" si="72">IF(J244="Expired","Refill-Plz","Day(s)")</f>
        <v>Refill-Plz</v>
      </c>
      <c r="L244" s="64" t="str">
        <f t="shared" ref="L244:L246" ca="1" si="73">IF(S244&gt;2,"OK","Update-needed")</f>
        <v>Update-needed</v>
      </c>
      <c r="M244" s="73" t="str">
        <f t="shared" ref="M244:M246" ca="1" si="74">IF(J244="Expired","নামিয়েছেন তো?","-")</f>
        <v>নামিয়েছেন তো?</v>
      </c>
      <c r="N244" s="73" t="str">
        <f t="shared" ref="N244:N246" si="75">IF(D244="","হ্যাঁ","-")</f>
        <v>হ্যাঁ</v>
      </c>
      <c r="O244" s="74" t="str">
        <f t="shared" ref="O244:O246" ca="1" si="76">IF(D244&gt;G244,"রিফিলিং ডেট ভুল","-")</f>
        <v>-</v>
      </c>
      <c r="P244" s="84">
        <f t="shared" ref="P244:P246" ca="1" si="77">IF(M244="-",1,0)</f>
        <v>0</v>
      </c>
      <c r="Q244" s="84">
        <f t="shared" ref="Q244:Q246" si="78">IF(N244="-",1,0)</f>
        <v>0</v>
      </c>
      <c r="R244" s="84">
        <f t="shared" ref="R244:R246" ca="1" si="79">IF(O244="-",1,0)</f>
        <v>1</v>
      </c>
      <c r="S244" s="75">
        <f t="shared" ref="S244:S246" ca="1" si="80">P244+Q244+R244</f>
        <v>1</v>
      </c>
      <c r="T244" s="76"/>
    </row>
    <row r="245" spans="1:20" ht="19.5" hidden="1" customHeight="1">
      <c r="A245" s="23"/>
      <c r="B245" s="20"/>
      <c r="C245" s="23"/>
      <c r="D245" s="22"/>
      <c r="E245" s="26">
        <f t="shared" si="70"/>
        <v>364</v>
      </c>
      <c r="F245" s="23"/>
      <c r="G245" s="41">
        <f t="shared" ca="1" si="28"/>
        <v>41748</v>
      </c>
      <c r="H245" s="19"/>
      <c r="I245" s="21"/>
      <c r="J245" s="30" t="str">
        <f t="shared" ca="1" si="71"/>
        <v>Expired</v>
      </c>
      <c r="K245" s="31" t="str">
        <f t="shared" ca="1" si="72"/>
        <v>Refill-Plz</v>
      </c>
      <c r="L245" s="64" t="str">
        <f t="shared" ca="1" si="73"/>
        <v>Update-needed</v>
      </c>
      <c r="M245" s="73" t="str">
        <f t="shared" ca="1" si="74"/>
        <v>নামিয়েছেন তো?</v>
      </c>
      <c r="N245" s="73" t="str">
        <f t="shared" si="75"/>
        <v>হ্যাঁ</v>
      </c>
      <c r="O245" s="74" t="str">
        <f t="shared" ca="1" si="76"/>
        <v>-</v>
      </c>
      <c r="P245" s="84">
        <f t="shared" ca="1" si="77"/>
        <v>0</v>
      </c>
      <c r="Q245" s="84">
        <f t="shared" si="78"/>
        <v>0</v>
      </c>
      <c r="R245" s="84">
        <f t="shared" ca="1" si="79"/>
        <v>1</v>
      </c>
      <c r="S245" s="75">
        <f t="shared" ca="1" si="80"/>
        <v>1</v>
      </c>
      <c r="T245" s="76"/>
    </row>
    <row r="246" spans="1:20" ht="19.5" hidden="1" customHeight="1">
      <c r="A246" s="23"/>
      <c r="B246" s="20"/>
      <c r="C246" s="23"/>
      <c r="D246" s="22"/>
      <c r="E246" s="26">
        <f t="shared" si="70"/>
        <v>364</v>
      </c>
      <c r="F246" s="23"/>
      <c r="G246" s="41">
        <f t="shared" ca="1" si="28"/>
        <v>41748</v>
      </c>
      <c r="H246" s="19"/>
      <c r="I246" s="21"/>
      <c r="J246" s="30" t="str">
        <f t="shared" ca="1" si="71"/>
        <v>Expired</v>
      </c>
      <c r="K246" s="31" t="str">
        <f t="shared" ca="1" si="72"/>
        <v>Refill-Plz</v>
      </c>
      <c r="L246" s="64" t="str">
        <f t="shared" ca="1" si="73"/>
        <v>Update-needed</v>
      </c>
      <c r="M246" s="73" t="str">
        <f t="shared" ca="1" si="74"/>
        <v>নামিয়েছেন তো?</v>
      </c>
      <c r="N246" s="73" t="str">
        <f t="shared" si="75"/>
        <v>হ্যাঁ</v>
      </c>
      <c r="O246" s="74" t="str">
        <f t="shared" ca="1" si="76"/>
        <v>-</v>
      </c>
      <c r="P246" s="84">
        <f t="shared" ca="1" si="77"/>
        <v>0</v>
      </c>
      <c r="Q246" s="84">
        <f t="shared" si="78"/>
        <v>0</v>
      </c>
      <c r="R246" s="84">
        <f t="shared" ca="1" si="79"/>
        <v>1</v>
      </c>
      <c r="S246" s="75">
        <f t="shared" ca="1" si="80"/>
        <v>1</v>
      </c>
      <c r="T246" s="76"/>
    </row>
    <row r="247" spans="1:20" ht="19.5" hidden="1" customHeight="1">
      <c r="A247" s="23"/>
      <c r="B247" s="20"/>
      <c r="C247" s="23"/>
      <c r="D247" s="22"/>
      <c r="E247" s="26">
        <f t="shared" ref="E247:E250" si="81">D247+364</f>
        <v>364</v>
      </c>
      <c r="F247" s="23"/>
      <c r="G247" s="41">
        <f t="shared" ca="1" si="28"/>
        <v>41748</v>
      </c>
      <c r="H247" s="19"/>
      <c r="I247" s="21"/>
      <c r="J247" s="30" t="str">
        <f t="shared" ref="J247:J250" ca="1" si="82">IF(G247&gt;E247, "Expired",(E247-G247))</f>
        <v>Expired</v>
      </c>
      <c r="K247" s="31" t="str">
        <f t="shared" ref="K247:K250" ca="1" si="83">IF(J247="Expired","Refill-Plz","Day(s)")</f>
        <v>Refill-Plz</v>
      </c>
      <c r="L247" s="64" t="str">
        <f t="shared" ref="L247:L250" ca="1" si="84">IF(S247&gt;2,"OK","Update-needed")</f>
        <v>Update-needed</v>
      </c>
      <c r="M247" s="73" t="str">
        <f t="shared" ref="M247:M250" ca="1" si="85">IF(J247="Expired","নামিয়েছেন তো?","-")</f>
        <v>নামিয়েছেন তো?</v>
      </c>
      <c r="N247" s="73" t="str">
        <f t="shared" ref="N247:N250" si="86">IF(D247="","হ্যাঁ","-")</f>
        <v>হ্যাঁ</v>
      </c>
      <c r="O247" s="74" t="str">
        <f t="shared" ref="O247:O250" ca="1" si="87">IF(D247&gt;G247,"রিফিলিং ডেট ভুল","-")</f>
        <v>-</v>
      </c>
      <c r="P247" s="84">
        <f t="shared" ref="P247:P250" ca="1" si="88">IF(M247="-",1,0)</f>
        <v>0</v>
      </c>
      <c r="Q247" s="84">
        <f t="shared" ref="Q247:Q250" si="89">IF(N247="-",1,0)</f>
        <v>0</v>
      </c>
      <c r="R247" s="84">
        <f t="shared" ref="R247:R250" ca="1" si="90">IF(O247="-",1,0)</f>
        <v>1</v>
      </c>
      <c r="S247" s="75">
        <f t="shared" ref="S247:S250" ca="1" si="91">P247+Q247+R247</f>
        <v>1</v>
      </c>
      <c r="T247" s="76"/>
    </row>
    <row r="248" spans="1:20" ht="19.5" hidden="1" customHeight="1">
      <c r="A248" s="23"/>
      <c r="B248" s="20"/>
      <c r="C248" s="23"/>
      <c r="D248" s="22"/>
      <c r="E248" s="26">
        <f t="shared" si="81"/>
        <v>364</v>
      </c>
      <c r="F248" s="23"/>
      <c r="G248" s="41">
        <f t="shared" ca="1" si="28"/>
        <v>41748</v>
      </c>
      <c r="H248" s="19"/>
      <c r="I248" s="21"/>
      <c r="J248" s="30" t="str">
        <f t="shared" ca="1" si="82"/>
        <v>Expired</v>
      </c>
      <c r="K248" s="31" t="str">
        <f t="shared" ca="1" si="83"/>
        <v>Refill-Plz</v>
      </c>
      <c r="L248" s="64" t="str">
        <f t="shared" ca="1" si="84"/>
        <v>Update-needed</v>
      </c>
      <c r="M248" s="73" t="str">
        <f t="shared" ca="1" si="85"/>
        <v>নামিয়েছেন তো?</v>
      </c>
      <c r="N248" s="73" t="str">
        <f t="shared" si="86"/>
        <v>হ্যাঁ</v>
      </c>
      <c r="O248" s="74" t="str">
        <f t="shared" ca="1" si="87"/>
        <v>-</v>
      </c>
      <c r="P248" s="84">
        <f t="shared" ca="1" si="88"/>
        <v>0</v>
      </c>
      <c r="Q248" s="84">
        <f t="shared" si="89"/>
        <v>0</v>
      </c>
      <c r="R248" s="84">
        <f t="shared" ca="1" si="90"/>
        <v>1</v>
      </c>
      <c r="S248" s="75">
        <f t="shared" ca="1" si="91"/>
        <v>1</v>
      </c>
      <c r="T248" s="76"/>
    </row>
    <row r="249" spans="1:20" ht="9.75" hidden="1" customHeight="1">
      <c r="A249" s="23"/>
      <c r="B249" s="20"/>
      <c r="C249" s="23"/>
      <c r="D249" s="22"/>
      <c r="E249" s="26">
        <f t="shared" si="81"/>
        <v>364</v>
      </c>
      <c r="F249" s="23"/>
      <c r="G249" s="41">
        <f t="shared" ca="1" si="28"/>
        <v>41748</v>
      </c>
      <c r="H249" s="19"/>
      <c r="I249" s="21"/>
      <c r="J249" s="30" t="str">
        <f t="shared" ca="1" si="82"/>
        <v>Expired</v>
      </c>
      <c r="K249" s="31" t="str">
        <f t="shared" ca="1" si="83"/>
        <v>Refill-Plz</v>
      </c>
      <c r="L249" s="64" t="str">
        <f t="shared" ca="1" si="84"/>
        <v>Update-needed</v>
      </c>
      <c r="M249" s="73" t="str">
        <f t="shared" ca="1" si="85"/>
        <v>নামিয়েছেন তো?</v>
      </c>
      <c r="N249" s="73" t="str">
        <f t="shared" si="86"/>
        <v>হ্যাঁ</v>
      </c>
      <c r="O249" s="74" t="str">
        <f t="shared" ca="1" si="87"/>
        <v>-</v>
      </c>
      <c r="P249" s="84">
        <f t="shared" ca="1" si="88"/>
        <v>0</v>
      </c>
      <c r="Q249" s="84">
        <f t="shared" si="89"/>
        <v>0</v>
      </c>
      <c r="R249" s="84">
        <f t="shared" ca="1" si="90"/>
        <v>1</v>
      </c>
      <c r="S249" s="75">
        <f t="shared" ca="1" si="91"/>
        <v>1</v>
      </c>
      <c r="T249" s="76"/>
    </row>
    <row r="250" spans="1:20" ht="19.5" hidden="1" customHeight="1">
      <c r="A250" s="23"/>
      <c r="B250" s="20"/>
      <c r="C250" s="23"/>
      <c r="D250" s="22"/>
      <c r="E250" s="26">
        <f t="shared" si="81"/>
        <v>364</v>
      </c>
      <c r="F250" s="23"/>
      <c r="G250" s="41">
        <f t="shared" ca="1" si="28"/>
        <v>41748</v>
      </c>
      <c r="H250" s="19"/>
      <c r="I250" s="21"/>
      <c r="J250" s="30" t="str">
        <f t="shared" ca="1" si="82"/>
        <v>Expired</v>
      </c>
      <c r="K250" s="31" t="str">
        <f t="shared" ca="1" si="83"/>
        <v>Refill-Plz</v>
      </c>
      <c r="L250" s="64" t="str">
        <f t="shared" ca="1" si="84"/>
        <v>Update-needed</v>
      </c>
      <c r="M250" s="73" t="str">
        <f t="shared" ca="1" si="85"/>
        <v>নামিয়েছেন তো?</v>
      </c>
      <c r="N250" s="73" t="str">
        <f t="shared" si="86"/>
        <v>হ্যাঁ</v>
      </c>
      <c r="O250" s="74" t="str">
        <f t="shared" ca="1" si="87"/>
        <v>-</v>
      </c>
      <c r="P250" s="84">
        <f t="shared" ca="1" si="88"/>
        <v>0</v>
      </c>
      <c r="Q250" s="84">
        <f t="shared" si="89"/>
        <v>0</v>
      </c>
      <c r="R250" s="84">
        <f t="shared" ca="1" si="90"/>
        <v>1</v>
      </c>
      <c r="S250" s="75">
        <f t="shared" ca="1" si="91"/>
        <v>1</v>
      </c>
      <c r="T250" s="76"/>
    </row>
    <row r="251" spans="1:20" ht="19.5" hidden="1" customHeight="1">
      <c r="A251" s="23"/>
      <c r="B251" s="20"/>
      <c r="C251" s="23"/>
      <c r="D251" s="22"/>
      <c r="E251" s="26">
        <f t="shared" si="27"/>
        <v>364</v>
      </c>
      <c r="F251" s="23"/>
      <c r="G251" s="41">
        <f t="shared" ca="1" si="28"/>
        <v>41748</v>
      </c>
      <c r="H251" s="19"/>
      <c r="I251" s="21"/>
      <c r="J251" s="30" t="str">
        <f t="shared" ca="1" si="38"/>
        <v>Expired</v>
      </c>
      <c r="K251" s="31" t="str">
        <f t="shared" ca="1" si="39"/>
        <v>Refill-Plz</v>
      </c>
      <c r="L251" s="64" t="str">
        <f t="shared" ca="1" si="40"/>
        <v>Update-needed</v>
      </c>
      <c r="M251" s="73" t="str">
        <f t="shared" ca="1" si="41"/>
        <v>নামিয়েছেন তো?</v>
      </c>
      <c r="N251" s="73" t="str">
        <f t="shared" si="42"/>
        <v>হ্যাঁ</v>
      </c>
      <c r="O251" s="74" t="str">
        <f t="shared" ca="1" si="43"/>
        <v>-</v>
      </c>
      <c r="P251" s="84">
        <f t="shared" ca="1" si="44"/>
        <v>0</v>
      </c>
      <c r="Q251" s="84">
        <f t="shared" si="45"/>
        <v>0</v>
      </c>
      <c r="R251" s="84">
        <f t="shared" ca="1" si="46"/>
        <v>1</v>
      </c>
      <c r="S251" s="75">
        <f t="shared" ca="1" si="47"/>
        <v>1</v>
      </c>
      <c r="T251" s="76"/>
    </row>
    <row r="252" spans="1:20" ht="19.5" hidden="1" customHeight="1">
      <c r="A252" s="23"/>
      <c r="B252" s="20"/>
      <c r="C252" s="23"/>
      <c r="D252" s="22"/>
      <c r="E252" s="26">
        <f t="shared" ref="E252" si="92">D252+364</f>
        <v>364</v>
      </c>
      <c r="F252" s="23"/>
      <c r="G252" s="41">
        <f t="shared" ca="1" si="28"/>
        <v>41748</v>
      </c>
      <c r="H252" s="19"/>
      <c r="I252" s="21"/>
      <c r="J252" s="30" t="str">
        <f t="shared" ref="J252" ca="1" si="93">IF(G252&gt;E252, "Expired",(E252-G252))</f>
        <v>Expired</v>
      </c>
      <c r="K252" s="31" t="str">
        <f t="shared" ref="K252" ca="1" si="94">IF(J252="Expired","Refill-Plz","Day(s)")</f>
        <v>Refill-Plz</v>
      </c>
      <c r="L252" s="64" t="str">
        <f t="shared" ref="L252" ca="1" si="95">IF(S252&gt;2,"OK","Update-needed")</f>
        <v>Update-needed</v>
      </c>
      <c r="M252" s="73" t="str">
        <f t="shared" ref="M252" ca="1" si="96">IF(J252="Expired","নামিয়েছেন তো?","-")</f>
        <v>নামিয়েছেন তো?</v>
      </c>
      <c r="N252" s="73" t="str">
        <f t="shared" ref="N252" si="97">IF(D252="","হ্যাঁ","-")</f>
        <v>হ্যাঁ</v>
      </c>
      <c r="O252" s="74" t="str">
        <f t="shared" ref="O252" ca="1" si="98">IF(D252&gt;G252,"রিফিলিং ডেট ভুল","-")</f>
        <v>-</v>
      </c>
      <c r="P252" s="84">
        <f t="shared" ref="P252" ca="1" si="99">IF(M252="-",1,0)</f>
        <v>0</v>
      </c>
      <c r="Q252" s="84">
        <f t="shared" ref="Q252" si="100">IF(N252="-",1,0)</f>
        <v>0</v>
      </c>
      <c r="R252" s="84">
        <f t="shared" ref="R252" ca="1" si="101">IF(O252="-",1,0)</f>
        <v>1</v>
      </c>
      <c r="S252" s="75">
        <f t="shared" ref="S252" ca="1" si="102">P252+Q252+R252</f>
        <v>1</v>
      </c>
      <c r="T252" s="76"/>
    </row>
    <row r="253" spans="1:20" ht="19.5" hidden="1" customHeight="1">
      <c r="A253" s="23"/>
      <c r="B253" s="20"/>
      <c r="C253" s="23"/>
      <c r="D253" s="22"/>
      <c r="E253" s="26">
        <f t="shared" ref="E253" si="103">D253+364</f>
        <v>364</v>
      </c>
      <c r="F253" s="23"/>
      <c r="G253" s="41">
        <f t="shared" ca="1" si="28"/>
        <v>41748</v>
      </c>
      <c r="H253" s="19"/>
      <c r="I253" s="21"/>
      <c r="J253" s="30" t="str">
        <f t="shared" ref="J253" ca="1" si="104">IF(G253&gt;E253, "Expired",(E253-G253))</f>
        <v>Expired</v>
      </c>
      <c r="K253" s="31" t="str">
        <f t="shared" ref="K253" ca="1" si="105">IF(J253="Expired","Refill-Plz","Day(s)")</f>
        <v>Refill-Plz</v>
      </c>
      <c r="L253" s="64" t="str">
        <f t="shared" ref="L253" ca="1" si="106">IF(S253&gt;2,"OK","Update-needed")</f>
        <v>Update-needed</v>
      </c>
      <c r="M253" s="73" t="str">
        <f t="shared" ref="M253" ca="1" si="107">IF(J253="Expired","নামিয়েছেন তো?","-")</f>
        <v>নামিয়েছেন তো?</v>
      </c>
      <c r="N253" s="73" t="str">
        <f t="shared" ref="N253" si="108">IF(D253="","হ্যাঁ","-")</f>
        <v>হ্যাঁ</v>
      </c>
      <c r="O253" s="74" t="str">
        <f t="shared" ref="O253" ca="1" si="109">IF(D253&gt;G253,"রিফিলিং ডেট ভুল","-")</f>
        <v>-</v>
      </c>
      <c r="P253" s="84">
        <f t="shared" ref="P253" ca="1" si="110">IF(M253="-",1,0)</f>
        <v>0</v>
      </c>
      <c r="Q253" s="84">
        <f t="shared" ref="Q253" si="111">IF(N253="-",1,0)</f>
        <v>0</v>
      </c>
      <c r="R253" s="84">
        <f t="shared" ref="R253" ca="1" si="112">IF(O253="-",1,0)</f>
        <v>1</v>
      </c>
      <c r="S253" s="75">
        <f t="shared" ref="S253" ca="1" si="113">P253+Q253+R253</f>
        <v>1</v>
      </c>
      <c r="T253" s="76"/>
    </row>
    <row r="254" spans="1:20" ht="14.25" hidden="1" customHeight="1">
      <c r="A254" s="23"/>
      <c r="B254" s="20"/>
      <c r="C254" s="23"/>
      <c r="D254" s="22">
        <v>41376</v>
      </c>
      <c r="E254" s="26">
        <f t="shared" si="27"/>
        <v>41740</v>
      </c>
      <c r="F254" s="23"/>
      <c r="G254" s="41">
        <f t="shared" ca="1" si="28"/>
        <v>41748</v>
      </c>
      <c r="H254" s="19"/>
      <c r="I254" s="21"/>
      <c r="J254" s="30" t="str">
        <f t="shared" ca="1" si="38"/>
        <v>Expired</v>
      </c>
      <c r="K254" s="31" t="str">
        <f t="shared" ca="1" si="39"/>
        <v>Refill-Plz</v>
      </c>
      <c r="L254" s="64" t="str">
        <f t="shared" ca="1" si="40"/>
        <v>Update-needed</v>
      </c>
      <c r="M254" s="73" t="str">
        <f t="shared" ca="1" si="41"/>
        <v>নামিয়েছেন তো?</v>
      </c>
      <c r="N254" s="73" t="str">
        <f t="shared" si="42"/>
        <v>-</v>
      </c>
      <c r="O254" s="74" t="str">
        <f t="shared" ca="1" si="43"/>
        <v>-</v>
      </c>
      <c r="P254" s="84">
        <f t="shared" ca="1" si="44"/>
        <v>0</v>
      </c>
      <c r="Q254" s="84">
        <f t="shared" si="45"/>
        <v>1</v>
      </c>
      <c r="R254" s="84">
        <f t="shared" ca="1" si="46"/>
        <v>1</v>
      </c>
      <c r="S254" s="75">
        <f t="shared" ca="1" si="47"/>
        <v>2</v>
      </c>
      <c r="T254" s="76"/>
    </row>
    <row r="255" spans="1:20">
      <c r="M255" s="77"/>
      <c r="N255" s="77"/>
      <c r="O255" s="78"/>
      <c r="P255" s="79"/>
      <c r="Q255" s="79"/>
      <c r="R255" s="79"/>
      <c r="S255" s="79"/>
      <c r="T255" s="85"/>
    </row>
  </sheetData>
  <sheetProtection password="CCCB" sheet="1" objects="1" scenarios="1" formatCells="0" formatColumns="0" formatRows="0" insertColumns="0" insertRows="0" insertHyperlinks="0" deleteRows="0" selectLockedCells="1" sort="0" autoFilter="0" pivotTables="0"/>
  <mergeCells count="5">
    <mergeCell ref="P3:S3"/>
    <mergeCell ref="J4:K4"/>
    <mergeCell ref="A3:C3"/>
    <mergeCell ref="A1:L1"/>
    <mergeCell ref="A2:L2"/>
  </mergeCells>
  <conditionalFormatting sqref="J5:K254">
    <cfRule type="cellIs" dxfId="7" priority="11" operator="between">
      <formula>0</formula>
      <formula>7</formula>
    </cfRule>
    <cfRule type="containsText" dxfId="6" priority="12" operator="containsText" text="Expired">
      <formula>NOT(ISERROR(SEARCH("Expired",J5)))</formula>
    </cfRule>
  </conditionalFormatting>
  <conditionalFormatting sqref="D5:D254">
    <cfRule type="containsBlanks" dxfId="5" priority="14">
      <formula>LEN(TRIM(D5))=0</formula>
    </cfRule>
    <cfRule type="cellIs" dxfId="4" priority="2" operator="lessThan">
      <formula>($L$3)-365</formula>
    </cfRule>
    <cfRule type="cellIs" dxfId="3" priority="1" operator="greaterThan">
      <formula>$L$3</formula>
    </cfRule>
  </conditionalFormatting>
  <conditionalFormatting sqref="L5:L254">
    <cfRule type="containsText" dxfId="2" priority="8" operator="containsText" text="Update-needed">
      <formula>NOT(ISERROR(SEARCH("Update-needed",L5)))</formula>
    </cfRule>
  </conditionalFormatting>
  <conditionalFormatting sqref="K5:K254">
    <cfRule type="containsText" dxfId="1" priority="6" operator="containsText" text="Refill-Plz">
      <formula>NOT(ISERROR(SEARCH("Refill-Plz",K5)))</formula>
    </cfRule>
  </conditionalFormatting>
  <conditionalFormatting sqref="N5:N255">
    <cfRule type="containsText" dxfId="0" priority="4" operator="containsText" text="হ্যাঁ">
      <formula>NOT(ISERROR(SEARCH("হ্যাঁ",N5)))</formula>
    </cfRule>
  </conditionalFormatting>
  <printOptions horizontalCentered="1"/>
  <pageMargins left="0.19685039370078741" right="9.8425196850393706E-2" top="0.31496062992125984" bottom="0.13779527559055119"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H141"/>
  <sheetViews>
    <sheetView topLeftCell="A85" workbookViewId="0">
      <selection activeCell="E75" sqref="E75"/>
    </sheetView>
  </sheetViews>
  <sheetFormatPr defaultRowHeight="15"/>
  <cols>
    <col min="4" max="4" width="14.140625" customWidth="1"/>
    <col min="5" max="5" width="13" customWidth="1"/>
    <col min="7" max="7" width="17" customWidth="1"/>
  </cols>
  <sheetData>
    <row r="1" spans="1:8" ht="26.25">
      <c r="A1" s="2"/>
      <c r="B1" s="96" t="s">
        <v>96</v>
      </c>
      <c r="C1" s="96"/>
      <c r="D1" s="96"/>
      <c r="E1" s="96"/>
      <c r="F1" s="96"/>
      <c r="G1" s="96"/>
      <c r="H1" s="96"/>
    </row>
    <row r="2" spans="1:8" ht="23.25">
      <c r="A2" s="2"/>
      <c r="B2" s="97" t="s">
        <v>97</v>
      </c>
      <c r="C2" s="97"/>
      <c r="D2" s="97"/>
      <c r="E2" s="97"/>
      <c r="F2" s="97"/>
      <c r="G2" s="97"/>
      <c r="H2" s="97"/>
    </row>
    <row r="3" spans="1:8">
      <c r="A3" s="2"/>
      <c r="G3" s="9"/>
    </row>
    <row r="4" spans="1:8">
      <c r="A4" s="7" t="s">
        <v>120</v>
      </c>
      <c r="B4" s="12" t="s">
        <v>0</v>
      </c>
      <c r="C4" s="1" t="s">
        <v>121</v>
      </c>
      <c r="D4" s="1" t="s">
        <v>124</v>
      </c>
      <c r="E4" s="1" t="s">
        <v>125</v>
      </c>
      <c r="F4" s="1" t="s">
        <v>122</v>
      </c>
      <c r="G4" s="1" t="s">
        <v>1</v>
      </c>
      <c r="H4" s="11"/>
    </row>
    <row r="5" spans="1:8">
      <c r="A5" s="2">
        <v>1</v>
      </c>
      <c r="B5" s="12">
        <v>1</v>
      </c>
      <c r="C5" s="1" t="s">
        <v>2</v>
      </c>
      <c r="D5" s="1" t="s">
        <v>3</v>
      </c>
      <c r="E5" s="1" t="s">
        <v>4</v>
      </c>
      <c r="F5" s="1" t="s">
        <v>5</v>
      </c>
      <c r="G5" s="1" t="s">
        <v>6</v>
      </c>
    </row>
    <row r="6" spans="1:8">
      <c r="A6" s="2">
        <v>2</v>
      </c>
      <c r="B6" s="12">
        <v>2</v>
      </c>
      <c r="C6" s="1" t="s">
        <v>7</v>
      </c>
      <c r="D6" s="1" t="s">
        <v>8</v>
      </c>
      <c r="E6" s="1" t="s">
        <v>9</v>
      </c>
      <c r="F6" s="1"/>
      <c r="G6" s="1" t="s">
        <v>10</v>
      </c>
    </row>
    <row r="7" spans="1:8">
      <c r="A7" s="2">
        <v>3</v>
      </c>
      <c r="B7" s="12">
        <v>3</v>
      </c>
      <c r="C7" s="1" t="s">
        <v>2</v>
      </c>
      <c r="D7" s="6">
        <v>41487</v>
      </c>
      <c r="E7" s="6">
        <v>41821</v>
      </c>
      <c r="F7" s="1"/>
      <c r="G7" s="1" t="s">
        <v>11</v>
      </c>
    </row>
    <row r="8" spans="1:8">
      <c r="A8" s="2">
        <v>4</v>
      </c>
      <c r="B8" s="12">
        <v>4</v>
      </c>
      <c r="C8" s="1" t="s">
        <v>2</v>
      </c>
      <c r="D8" s="1" t="s">
        <v>12</v>
      </c>
      <c r="E8" s="1" t="s">
        <v>13</v>
      </c>
      <c r="F8" s="1"/>
      <c r="G8" s="1" t="s">
        <v>14</v>
      </c>
    </row>
    <row r="9" spans="1:8">
      <c r="A9" s="2">
        <v>5</v>
      </c>
      <c r="B9" s="12">
        <v>5</v>
      </c>
      <c r="C9" s="1" t="s">
        <v>15</v>
      </c>
      <c r="D9" s="1" t="s">
        <v>8</v>
      </c>
      <c r="E9" s="1" t="s">
        <v>16</v>
      </c>
      <c r="F9" s="1"/>
      <c r="G9" s="1" t="s">
        <v>17</v>
      </c>
    </row>
    <row r="10" spans="1:8">
      <c r="A10" s="2">
        <v>6</v>
      </c>
      <c r="B10" s="12">
        <v>6</v>
      </c>
      <c r="C10" s="1" t="s">
        <v>2</v>
      </c>
      <c r="D10" s="6">
        <v>41221</v>
      </c>
      <c r="E10" s="6">
        <v>41555</v>
      </c>
      <c r="F10" s="1"/>
      <c r="G10" s="1" t="s">
        <v>11</v>
      </c>
    </row>
    <row r="11" spans="1:8">
      <c r="A11" s="2">
        <v>7</v>
      </c>
      <c r="B11" s="12">
        <v>7</v>
      </c>
      <c r="C11" s="1" t="s">
        <v>2</v>
      </c>
      <c r="D11" s="1" t="s">
        <v>3</v>
      </c>
      <c r="E11" s="1" t="s">
        <v>4</v>
      </c>
      <c r="F11" s="1"/>
      <c r="G11" s="1" t="s">
        <v>18</v>
      </c>
    </row>
    <row r="12" spans="1:8">
      <c r="A12" s="2">
        <v>8</v>
      </c>
      <c r="B12" s="12">
        <v>8</v>
      </c>
      <c r="C12" s="1" t="s">
        <v>2</v>
      </c>
      <c r="D12" s="1" t="s">
        <v>3</v>
      </c>
      <c r="E12" s="1" t="s">
        <v>4</v>
      </c>
      <c r="F12" s="1"/>
      <c r="G12" s="1" t="s">
        <v>19</v>
      </c>
    </row>
    <row r="13" spans="1:8">
      <c r="A13" s="2">
        <v>9</v>
      </c>
      <c r="B13" s="12">
        <v>9</v>
      </c>
      <c r="C13" s="1" t="s">
        <v>2</v>
      </c>
      <c r="D13" s="1" t="s">
        <v>20</v>
      </c>
      <c r="E13" s="1" t="s">
        <v>21</v>
      </c>
      <c r="F13" s="1"/>
      <c r="G13" s="1" t="s">
        <v>22</v>
      </c>
    </row>
    <row r="14" spans="1:8">
      <c r="A14" s="2">
        <v>10</v>
      </c>
      <c r="B14" s="12">
        <v>10</v>
      </c>
      <c r="C14" s="1" t="s">
        <v>15</v>
      </c>
      <c r="D14" s="1" t="s">
        <v>25</v>
      </c>
      <c r="E14" s="1" t="s">
        <v>23</v>
      </c>
      <c r="F14" s="1"/>
      <c r="G14" s="1" t="s">
        <v>14</v>
      </c>
    </row>
    <row r="15" spans="1:8">
      <c r="A15" s="2">
        <v>11</v>
      </c>
      <c r="B15" s="12">
        <v>11</v>
      </c>
      <c r="C15" s="1" t="s">
        <v>15</v>
      </c>
      <c r="D15" s="1" t="s">
        <v>20</v>
      </c>
      <c r="E15" s="1" t="s">
        <v>21</v>
      </c>
      <c r="F15" s="1" t="s">
        <v>24</v>
      </c>
      <c r="G15" s="1" t="s">
        <v>10</v>
      </c>
    </row>
    <row r="16" spans="1:8">
      <c r="A16" s="2">
        <v>12</v>
      </c>
      <c r="B16" s="12">
        <v>12</v>
      </c>
      <c r="C16" s="1" t="s">
        <v>2</v>
      </c>
      <c r="D16" s="1" t="s">
        <v>25</v>
      </c>
      <c r="E16" s="1" t="s">
        <v>23</v>
      </c>
      <c r="F16" s="1"/>
      <c r="G16" s="1" t="s">
        <v>11</v>
      </c>
    </row>
    <row r="17" spans="1:7">
      <c r="A17" s="2">
        <v>13</v>
      </c>
      <c r="B17" s="12">
        <v>13</v>
      </c>
      <c r="C17" s="1" t="s">
        <v>2</v>
      </c>
      <c r="D17" s="1" t="s">
        <v>20</v>
      </c>
      <c r="E17" s="1" t="s">
        <v>21</v>
      </c>
      <c r="F17" s="1"/>
      <c r="G17" s="1" t="s">
        <v>11</v>
      </c>
    </row>
    <row r="18" spans="1:7">
      <c r="A18" s="2">
        <v>14</v>
      </c>
      <c r="B18" s="12">
        <v>14</v>
      </c>
      <c r="C18" s="1" t="s">
        <v>2</v>
      </c>
      <c r="D18" s="1" t="s">
        <v>26</v>
      </c>
      <c r="E18" s="1" t="s">
        <v>27</v>
      </c>
      <c r="F18" s="1"/>
      <c r="G18" s="1" t="s">
        <v>28</v>
      </c>
    </row>
    <row r="19" spans="1:7">
      <c r="A19" s="2">
        <v>15</v>
      </c>
      <c r="B19" s="12">
        <v>15</v>
      </c>
      <c r="C19" s="1" t="s">
        <v>2</v>
      </c>
      <c r="D19" s="1" t="s">
        <v>3</v>
      </c>
      <c r="E19" s="1" t="s">
        <v>4</v>
      </c>
      <c r="F19" s="1"/>
      <c r="G19" s="1" t="s">
        <v>10</v>
      </c>
    </row>
    <row r="20" spans="1:7">
      <c r="A20" s="2">
        <v>16</v>
      </c>
      <c r="B20" s="12">
        <v>16</v>
      </c>
      <c r="C20" s="1" t="s">
        <v>2</v>
      </c>
      <c r="D20" s="1" t="s">
        <v>3</v>
      </c>
      <c r="E20" s="1" t="s">
        <v>4</v>
      </c>
      <c r="F20" s="1"/>
      <c r="G20" s="1" t="s">
        <v>11</v>
      </c>
    </row>
    <row r="21" spans="1:7">
      <c r="A21" s="2">
        <v>17</v>
      </c>
      <c r="B21" s="12">
        <v>17</v>
      </c>
      <c r="C21" s="1" t="s">
        <v>2</v>
      </c>
      <c r="D21" s="1" t="s">
        <v>3</v>
      </c>
      <c r="E21" s="1" t="s">
        <v>4</v>
      </c>
      <c r="F21" s="1"/>
      <c r="G21" s="1" t="s">
        <v>11</v>
      </c>
    </row>
    <row r="22" spans="1:7">
      <c r="A22" s="2">
        <v>18</v>
      </c>
      <c r="B22" s="12">
        <v>18</v>
      </c>
      <c r="C22" s="1" t="s">
        <v>2</v>
      </c>
      <c r="D22" s="1" t="s">
        <v>29</v>
      </c>
      <c r="E22" s="1" t="s">
        <v>30</v>
      </c>
      <c r="F22" s="1"/>
      <c r="G22" s="1" t="s">
        <v>18</v>
      </c>
    </row>
    <row r="23" spans="1:7">
      <c r="A23" s="2">
        <v>19</v>
      </c>
      <c r="B23" s="12">
        <v>19</v>
      </c>
      <c r="C23" s="1" t="s">
        <v>15</v>
      </c>
      <c r="D23" s="1" t="s">
        <v>31</v>
      </c>
      <c r="E23" s="1" t="s">
        <v>32</v>
      </c>
      <c r="F23" s="1"/>
      <c r="G23" s="1" t="s">
        <v>18</v>
      </c>
    </row>
    <row r="24" spans="1:7">
      <c r="A24" s="2">
        <v>20</v>
      </c>
      <c r="B24" s="12">
        <v>20</v>
      </c>
      <c r="C24" s="1" t="s">
        <v>2</v>
      </c>
      <c r="D24" s="1" t="s">
        <v>20</v>
      </c>
      <c r="E24" s="1" t="s">
        <v>21</v>
      </c>
      <c r="F24" s="1"/>
      <c r="G24" s="1" t="s">
        <v>11</v>
      </c>
    </row>
    <row r="25" spans="1:7">
      <c r="A25" s="2">
        <v>21</v>
      </c>
      <c r="B25" s="12">
        <v>21</v>
      </c>
      <c r="C25" s="1" t="s">
        <v>2</v>
      </c>
      <c r="D25" s="6">
        <v>41492</v>
      </c>
      <c r="E25" s="6">
        <v>41826</v>
      </c>
      <c r="F25" s="1"/>
      <c r="G25" s="1" t="s">
        <v>28</v>
      </c>
    </row>
    <row r="26" spans="1:7">
      <c r="A26" s="2">
        <v>22</v>
      </c>
      <c r="B26" s="12">
        <v>22</v>
      </c>
      <c r="C26" s="1" t="s">
        <v>2</v>
      </c>
      <c r="D26" s="1" t="s">
        <v>20</v>
      </c>
      <c r="E26" s="1" t="s">
        <v>33</v>
      </c>
      <c r="F26" s="1"/>
      <c r="G26" s="1" t="s">
        <v>34</v>
      </c>
    </row>
    <row r="27" spans="1:7">
      <c r="A27" s="2">
        <v>23</v>
      </c>
      <c r="B27" s="12">
        <v>23</v>
      </c>
      <c r="C27" s="1" t="s">
        <v>2</v>
      </c>
      <c r="D27" s="1" t="s">
        <v>3</v>
      </c>
      <c r="E27" s="1" t="s">
        <v>4</v>
      </c>
      <c r="F27" s="1"/>
      <c r="G27" s="1" t="s">
        <v>11</v>
      </c>
    </row>
    <row r="28" spans="1:7">
      <c r="A28" s="2">
        <v>24</v>
      </c>
      <c r="B28" s="12" t="s">
        <v>35</v>
      </c>
      <c r="C28" s="1" t="s">
        <v>2</v>
      </c>
      <c r="D28" s="1" t="s">
        <v>26</v>
      </c>
      <c r="E28" s="1" t="s">
        <v>27</v>
      </c>
      <c r="F28" s="1"/>
      <c r="G28" s="1"/>
    </row>
    <row r="29" spans="1:7">
      <c r="A29" s="2">
        <v>25</v>
      </c>
      <c r="B29" s="12" t="s">
        <v>36</v>
      </c>
      <c r="C29" s="1" t="s">
        <v>2</v>
      </c>
      <c r="D29" s="1" t="s">
        <v>26</v>
      </c>
      <c r="E29" s="1" t="s">
        <v>27</v>
      </c>
      <c r="F29" s="1"/>
      <c r="G29" s="1"/>
    </row>
    <row r="30" spans="1:7">
      <c r="A30" s="2">
        <v>26</v>
      </c>
      <c r="B30" s="12" t="s">
        <v>103</v>
      </c>
      <c r="C30" s="1" t="s">
        <v>2</v>
      </c>
      <c r="D30" s="1" t="s">
        <v>104</v>
      </c>
      <c r="E30" s="1" t="s">
        <v>106</v>
      </c>
      <c r="F30" s="1"/>
      <c r="G30" s="1"/>
    </row>
    <row r="31" spans="1:7">
      <c r="A31" s="2">
        <v>27</v>
      </c>
      <c r="B31" s="12" t="s">
        <v>105</v>
      </c>
      <c r="C31" s="1" t="s">
        <v>2</v>
      </c>
      <c r="D31" s="1" t="s">
        <v>104</v>
      </c>
      <c r="E31" s="1" t="s">
        <v>106</v>
      </c>
      <c r="F31" s="1"/>
      <c r="G31" s="1"/>
    </row>
    <row r="32" spans="1:7">
      <c r="A32" s="2">
        <v>28</v>
      </c>
      <c r="B32" s="12">
        <v>24</v>
      </c>
      <c r="C32" s="1" t="s">
        <v>2</v>
      </c>
      <c r="D32" s="6" t="s">
        <v>45</v>
      </c>
      <c r="E32" s="6" t="s">
        <v>46</v>
      </c>
      <c r="F32" s="1"/>
      <c r="G32" s="1" t="s">
        <v>28</v>
      </c>
    </row>
    <row r="33" spans="1:7">
      <c r="A33" s="2">
        <v>29</v>
      </c>
      <c r="B33" s="12">
        <v>25</v>
      </c>
      <c r="C33" s="1" t="s">
        <v>2</v>
      </c>
      <c r="D33" s="1" t="s">
        <v>3</v>
      </c>
      <c r="E33" s="1" t="s">
        <v>4</v>
      </c>
      <c r="F33" s="1" t="s">
        <v>37</v>
      </c>
      <c r="G33" s="1" t="s">
        <v>28</v>
      </c>
    </row>
    <row r="34" spans="1:7">
      <c r="A34" s="2">
        <v>30</v>
      </c>
      <c r="B34" s="12">
        <v>26</v>
      </c>
      <c r="C34" s="1" t="s">
        <v>2</v>
      </c>
      <c r="D34" s="6" t="s">
        <v>101</v>
      </c>
      <c r="E34" s="6" t="s">
        <v>102</v>
      </c>
      <c r="F34" s="3"/>
      <c r="G34" s="1" t="s">
        <v>38</v>
      </c>
    </row>
    <row r="35" spans="1:7">
      <c r="A35" s="2">
        <v>31</v>
      </c>
      <c r="B35" s="12">
        <v>27</v>
      </c>
      <c r="C35" s="1" t="s">
        <v>2</v>
      </c>
      <c r="D35" s="5" t="s">
        <v>39</v>
      </c>
      <c r="E35" s="1" t="s">
        <v>40</v>
      </c>
      <c r="F35" s="3"/>
      <c r="G35" s="1" t="s">
        <v>34</v>
      </c>
    </row>
    <row r="36" spans="1:7">
      <c r="A36" s="2">
        <v>32</v>
      </c>
      <c r="B36" s="12">
        <v>28</v>
      </c>
      <c r="C36" s="1" t="s">
        <v>2</v>
      </c>
      <c r="D36" s="1" t="s">
        <v>39</v>
      </c>
      <c r="E36" s="1" t="s">
        <v>40</v>
      </c>
      <c r="F36" s="3"/>
      <c r="G36" s="1" t="s">
        <v>41</v>
      </c>
    </row>
    <row r="37" spans="1:7">
      <c r="A37" s="2">
        <v>33</v>
      </c>
      <c r="B37" s="12">
        <v>29</v>
      </c>
      <c r="C37" s="1" t="s">
        <v>2</v>
      </c>
      <c r="D37" s="1" t="s">
        <v>42</v>
      </c>
      <c r="E37" s="1" t="s">
        <v>4</v>
      </c>
      <c r="F37" s="3"/>
      <c r="G37" s="1" t="s">
        <v>41</v>
      </c>
    </row>
    <row r="38" spans="1:7">
      <c r="A38" s="2">
        <v>34</v>
      </c>
      <c r="B38" s="12">
        <v>30</v>
      </c>
      <c r="C38" s="1" t="s">
        <v>2</v>
      </c>
      <c r="D38" s="1" t="s">
        <v>43</v>
      </c>
      <c r="E38" s="1" t="s">
        <v>40</v>
      </c>
      <c r="F38" s="3"/>
      <c r="G38" s="1" t="s">
        <v>41</v>
      </c>
    </row>
    <row r="39" spans="1:7">
      <c r="A39" s="2">
        <v>35</v>
      </c>
      <c r="B39" s="12">
        <v>31</v>
      </c>
      <c r="C39" s="1" t="s">
        <v>2</v>
      </c>
      <c r="D39" s="1" t="s">
        <v>3</v>
      </c>
      <c r="E39" s="1" t="s">
        <v>4</v>
      </c>
      <c r="F39" s="3"/>
      <c r="G39" s="1" t="s">
        <v>44</v>
      </c>
    </row>
    <row r="40" spans="1:7">
      <c r="A40" s="2">
        <v>36</v>
      </c>
      <c r="B40" s="12">
        <v>32</v>
      </c>
      <c r="C40" s="1" t="s">
        <v>2</v>
      </c>
      <c r="D40" s="1" t="s">
        <v>45</v>
      </c>
      <c r="E40" s="1" t="s">
        <v>46</v>
      </c>
      <c r="F40" s="3"/>
      <c r="G40" s="1" t="s">
        <v>11</v>
      </c>
    </row>
    <row r="41" spans="1:7">
      <c r="A41" s="2">
        <v>37</v>
      </c>
      <c r="B41" s="12">
        <v>33</v>
      </c>
      <c r="C41" s="1" t="s">
        <v>2</v>
      </c>
      <c r="D41" s="1" t="s">
        <v>43</v>
      </c>
      <c r="E41" s="1" t="s">
        <v>40</v>
      </c>
      <c r="F41" s="1"/>
      <c r="G41" s="1" t="s">
        <v>47</v>
      </c>
    </row>
    <row r="42" spans="1:7">
      <c r="A42" s="2">
        <v>38</v>
      </c>
      <c r="B42" s="12">
        <v>34</v>
      </c>
      <c r="C42" s="1" t="s">
        <v>2</v>
      </c>
      <c r="D42" s="1" t="s">
        <v>26</v>
      </c>
      <c r="E42" s="1" t="s">
        <v>27</v>
      </c>
      <c r="F42" s="1"/>
      <c r="G42" s="1" t="s">
        <v>47</v>
      </c>
    </row>
    <row r="43" spans="1:7">
      <c r="A43" s="2">
        <v>39</v>
      </c>
      <c r="B43" s="12">
        <v>35</v>
      </c>
      <c r="C43" s="1" t="s">
        <v>2</v>
      </c>
      <c r="D43" s="1" t="s">
        <v>8</v>
      </c>
      <c r="E43" s="1" t="s">
        <v>16</v>
      </c>
      <c r="F43" s="1"/>
      <c r="G43" s="1" t="s">
        <v>48</v>
      </c>
    </row>
    <row r="44" spans="1:7">
      <c r="A44" s="2">
        <v>40</v>
      </c>
      <c r="B44" s="12">
        <v>36</v>
      </c>
      <c r="C44" s="1" t="s">
        <v>2</v>
      </c>
      <c r="D44" s="1" t="s">
        <v>3</v>
      </c>
      <c r="E44" s="1" t="s">
        <v>4</v>
      </c>
      <c r="F44" s="1"/>
      <c r="G44" s="1" t="s">
        <v>44</v>
      </c>
    </row>
    <row r="45" spans="1:7" ht="24">
      <c r="A45" s="2">
        <v>41</v>
      </c>
      <c r="B45" s="12">
        <v>37</v>
      </c>
      <c r="C45" s="1" t="s">
        <v>15</v>
      </c>
      <c r="D45" s="6" t="s">
        <v>98</v>
      </c>
      <c r="E45" s="6" t="s">
        <v>99</v>
      </c>
      <c r="F45" s="1"/>
      <c r="G45" s="1" t="s">
        <v>49</v>
      </c>
    </row>
    <row r="46" spans="1:7">
      <c r="A46" s="2">
        <v>42</v>
      </c>
      <c r="B46" s="12">
        <v>38</v>
      </c>
      <c r="C46" s="1" t="s">
        <v>2</v>
      </c>
      <c r="D46" s="1" t="s">
        <v>50</v>
      </c>
      <c r="E46" s="6">
        <v>41821</v>
      </c>
      <c r="F46" s="1"/>
      <c r="G46" s="1" t="s">
        <v>51</v>
      </c>
    </row>
    <row r="47" spans="1:7">
      <c r="A47" s="2">
        <v>43</v>
      </c>
      <c r="B47" s="12" t="s">
        <v>35</v>
      </c>
      <c r="C47" s="1" t="s">
        <v>2</v>
      </c>
      <c r="D47" s="1" t="s">
        <v>26</v>
      </c>
      <c r="E47" s="1" t="s">
        <v>27</v>
      </c>
      <c r="F47" s="1"/>
      <c r="G47" s="10" t="s">
        <v>52</v>
      </c>
    </row>
    <row r="48" spans="1:7">
      <c r="A48" s="2">
        <v>44</v>
      </c>
      <c r="B48" s="12" t="s">
        <v>107</v>
      </c>
      <c r="C48" s="1" t="s">
        <v>2</v>
      </c>
      <c r="D48" s="1" t="s">
        <v>104</v>
      </c>
      <c r="E48" s="1" t="s">
        <v>106</v>
      </c>
      <c r="F48" s="1"/>
      <c r="G48" s="10"/>
    </row>
    <row r="49" spans="1:7">
      <c r="A49" s="2">
        <v>45</v>
      </c>
      <c r="B49" s="12" t="s">
        <v>108</v>
      </c>
      <c r="C49" s="1" t="s">
        <v>2</v>
      </c>
      <c r="D49" s="1" t="s">
        <v>104</v>
      </c>
      <c r="E49" s="1" t="s">
        <v>106</v>
      </c>
      <c r="F49" s="1"/>
      <c r="G49" s="10"/>
    </row>
    <row r="50" spans="1:7">
      <c r="A50" s="2">
        <v>46</v>
      </c>
      <c r="B50" s="12">
        <v>39</v>
      </c>
      <c r="C50" s="1" t="s">
        <v>2</v>
      </c>
      <c r="D50" s="1" t="s">
        <v>3</v>
      </c>
      <c r="E50" s="1" t="s">
        <v>4</v>
      </c>
      <c r="F50" s="1"/>
      <c r="G50" s="1" t="s">
        <v>51</v>
      </c>
    </row>
    <row r="51" spans="1:7">
      <c r="A51" s="2">
        <v>47</v>
      </c>
      <c r="B51" s="12">
        <v>40</v>
      </c>
      <c r="C51" s="1" t="s">
        <v>2</v>
      </c>
      <c r="D51" s="1" t="s">
        <v>3</v>
      </c>
      <c r="E51" s="1" t="s">
        <v>4</v>
      </c>
      <c r="F51" s="1" t="s">
        <v>53</v>
      </c>
      <c r="G51" s="1" t="s">
        <v>47</v>
      </c>
    </row>
    <row r="52" spans="1:7" ht="24">
      <c r="A52" s="2">
        <v>48</v>
      </c>
      <c r="B52" s="12">
        <v>41</v>
      </c>
      <c r="C52" s="1" t="s">
        <v>2</v>
      </c>
      <c r="D52" s="1" t="s">
        <v>45</v>
      </c>
      <c r="E52" s="1" t="s">
        <v>46</v>
      </c>
      <c r="F52" s="1"/>
      <c r="G52" s="1" t="s">
        <v>54</v>
      </c>
    </row>
    <row r="53" spans="1:7" ht="24">
      <c r="A53" s="2">
        <v>49</v>
      </c>
      <c r="B53" s="12">
        <v>42</v>
      </c>
      <c r="C53" s="1" t="s">
        <v>2</v>
      </c>
      <c r="D53" s="1" t="s">
        <v>55</v>
      </c>
      <c r="E53" s="1" t="s">
        <v>56</v>
      </c>
      <c r="F53" s="1"/>
      <c r="G53" s="1" t="s">
        <v>57</v>
      </c>
    </row>
    <row r="54" spans="1:7">
      <c r="A54" s="2">
        <v>50</v>
      </c>
      <c r="B54" s="12">
        <v>43</v>
      </c>
      <c r="C54" s="1" t="s">
        <v>2</v>
      </c>
      <c r="D54" s="1" t="s">
        <v>55</v>
      </c>
      <c r="E54" s="1" t="s">
        <v>56</v>
      </c>
      <c r="F54" s="1"/>
      <c r="G54" s="1" t="s">
        <v>28</v>
      </c>
    </row>
    <row r="55" spans="1:7">
      <c r="A55" s="2">
        <v>51</v>
      </c>
      <c r="B55" s="12">
        <v>44</v>
      </c>
      <c r="C55" s="1" t="s">
        <v>2</v>
      </c>
      <c r="D55" s="6">
        <v>41487</v>
      </c>
      <c r="E55" s="6">
        <v>41821</v>
      </c>
      <c r="F55" s="1"/>
      <c r="G55" s="1" t="s">
        <v>11</v>
      </c>
    </row>
    <row r="56" spans="1:7">
      <c r="A56" s="2">
        <v>52</v>
      </c>
      <c r="B56" s="12">
        <v>45</v>
      </c>
      <c r="C56" s="1" t="s">
        <v>2</v>
      </c>
      <c r="D56" s="1" t="s">
        <v>3</v>
      </c>
      <c r="E56" s="1" t="s">
        <v>58</v>
      </c>
      <c r="F56" s="1"/>
      <c r="G56" s="1" t="s">
        <v>17</v>
      </c>
    </row>
    <row r="57" spans="1:7">
      <c r="A57" s="2">
        <v>53</v>
      </c>
      <c r="B57" s="12">
        <v>46</v>
      </c>
      <c r="C57" s="1" t="s">
        <v>15</v>
      </c>
      <c r="D57" s="1" t="s">
        <v>3</v>
      </c>
      <c r="E57" s="1" t="s">
        <v>58</v>
      </c>
      <c r="F57" s="1"/>
      <c r="G57" s="1" t="s">
        <v>17</v>
      </c>
    </row>
    <row r="58" spans="1:7">
      <c r="A58" s="2">
        <v>54</v>
      </c>
      <c r="B58" s="12">
        <v>47</v>
      </c>
      <c r="C58" s="1" t="s">
        <v>2</v>
      </c>
      <c r="D58" s="1" t="s">
        <v>20</v>
      </c>
      <c r="E58" s="1" t="s">
        <v>21</v>
      </c>
      <c r="F58" s="1"/>
      <c r="G58" s="1" t="s">
        <v>17</v>
      </c>
    </row>
    <row r="59" spans="1:7">
      <c r="A59" s="2">
        <v>55</v>
      </c>
      <c r="B59" s="12">
        <v>48</v>
      </c>
      <c r="C59" s="1" t="s">
        <v>2</v>
      </c>
      <c r="D59" s="6">
        <v>41487</v>
      </c>
      <c r="E59" s="6">
        <v>41821</v>
      </c>
      <c r="F59" s="1"/>
      <c r="G59" s="1" t="s">
        <v>11</v>
      </c>
    </row>
    <row r="60" spans="1:7">
      <c r="A60" s="2">
        <v>56</v>
      </c>
      <c r="B60" s="12">
        <v>49</v>
      </c>
      <c r="C60" s="1" t="s">
        <v>2</v>
      </c>
      <c r="D60" s="1" t="s">
        <v>39</v>
      </c>
      <c r="E60" s="1" t="s">
        <v>40</v>
      </c>
      <c r="F60" s="1"/>
      <c r="G60" s="1" t="s">
        <v>28</v>
      </c>
    </row>
    <row r="61" spans="1:7">
      <c r="A61" s="2">
        <v>57</v>
      </c>
      <c r="B61" s="12">
        <v>50</v>
      </c>
      <c r="C61" s="1" t="s">
        <v>2</v>
      </c>
      <c r="D61" s="1" t="s">
        <v>3</v>
      </c>
      <c r="E61" s="1" t="s">
        <v>4</v>
      </c>
      <c r="F61" s="1"/>
      <c r="G61" s="1" t="s">
        <v>11</v>
      </c>
    </row>
    <row r="62" spans="1:7">
      <c r="A62" s="2">
        <v>58</v>
      </c>
      <c r="B62" s="12">
        <v>51</v>
      </c>
      <c r="C62" s="1" t="s">
        <v>15</v>
      </c>
      <c r="D62" s="1" t="s">
        <v>20</v>
      </c>
      <c r="E62" s="1" t="s">
        <v>21</v>
      </c>
      <c r="F62" s="1"/>
      <c r="G62" s="1" t="s">
        <v>11</v>
      </c>
    </row>
    <row r="63" spans="1:7">
      <c r="A63" s="2">
        <v>59</v>
      </c>
      <c r="B63" s="12" t="s">
        <v>35</v>
      </c>
      <c r="C63" s="1" t="s">
        <v>7</v>
      </c>
      <c r="D63" s="1" t="s">
        <v>26</v>
      </c>
      <c r="E63" s="1" t="s">
        <v>27</v>
      </c>
      <c r="F63" s="1"/>
      <c r="G63" s="1" t="s">
        <v>59</v>
      </c>
    </row>
    <row r="64" spans="1:7">
      <c r="A64" s="2">
        <v>60</v>
      </c>
      <c r="B64" s="12" t="s">
        <v>60</v>
      </c>
      <c r="C64" s="1" t="s">
        <v>7</v>
      </c>
      <c r="D64" s="1" t="s">
        <v>26</v>
      </c>
      <c r="E64" s="1" t="s">
        <v>27</v>
      </c>
      <c r="F64" s="1"/>
      <c r="G64" s="1" t="s">
        <v>61</v>
      </c>
    </row>
    <row r="65" spans="1:7">
      <c r="A65" s="2">
        <v>61</v>
      </c>
      <c r="B65" s="12" t="s">
        <v>108</v>
      </c>
      <c r="C65" s="1" t="s">
        <v>15</v>
      </c>
      <c r="D65" s="1" t="s">
        <v>104</v>
      </c>
      <c r="E65" s="1" t="s">
        <v>106</v>
      </c>
      <c r="F65" s="1"/>
      <c r="G65" s="1"/>
    </row>
    <row r="66" spans="1:7">
      <c r="A66" s="2">
        <v>62</v>
      </c>
      <c r="B66" s="12" t="s">
        <v>105</v>
      </c>
      <c r="C66" s="1" t="s">
        <v>15</v>
      </c>
      <c r="D66" s="1" t="s">
        <v>104</v>
      </c>
      <c r="E66" s="1" t="s">
        <v>106</v>
      </c>
      <c r="F66" s="1"/>
      <c r="G66" s="1"/>
    </row>
    <row r="67" spans="1:7">
      <c r="A67" s="2">
        <v>63</v>
      </c>
      <c r="B67" s="12" t="s">
        <v>109</v>
      </c>
      <c r="C67" s="1" t="s">
        <v>2</v>
      </c>
      <c r="D67" s="1" t="s">
        <v>104</v>
      </c>
      <c r="E67" s="1" t="s">
        <v>106</v>
      </c>
      <c r="F67" s="1"/>
      <c r="G67" s="1"/>
    </row>
    <row r="68" spans="1:7">
      <c r="A68" s="2">
        <v>64</v>
      </c>
      <c r="B68" s="12">
        <v>52</v>
      </c>
      <c r="C68" s="1" t="s">
        <v>15</v>
      </c>
      <c r="D68" s="1" t="s">
        <v>25</v>
      </c>
      <c r="E68" s="1" t="s">
        <v>23</v>
      </c>
      <c r="F68" s="1"/>
      <c r="G68" s="1" t="s">
        <v>62</v>
      </c>
    </row>
    <row r="69" spans="1:7" ht="24">
      <c r="A69" s="2">
        <v>65</v>
      </c>
      <c r="B69" s="12">
        <v>53</v>
      </c>
      <c r="C69" s="1" t="s">
        <v>15</v>
      </c>
      <c r="D69" s="1" t="s">
        <v>39</v>
      </c>
      <c r="E69" s="1" t="s">
        <v>40</v>
      </c>
      <c r="F69" s="1" t="s">
        <v>63</v>
      </c>
      <c r="G69" s="1" t="s">
        <v>64</v>
      </c>
    </row>
    <row r="70" spans="1:7">
      <c r="A70" s="2">
        <v>66</v>
      </c>
      <c r="B70" s="12">
        <v>54</v>
      </c>
      <c r="C70" s="1" t="s">
        <v>15</v>
      </c>
      <c r="D70" s="1" t="s">
        <v>3</v>
      </c>
      <c r="E70" s="1" t="s">
        <v>4</v>
      </c>
      <c r="F70" s="1"/>
      <c r="G70" s="1" t="s">
        <v>65</v>
      </c>
    </row>
    <row r="71" spans="1:7">
      <c r="A71" s="2">
        <v>67</v>
      </c>
      <c r="B71" s="12">
        <v>55</v>
      </c>
      <c r="C71" s="1" t="s">
        <v>2</v>
      </c>
      <c r="D71" s="1" t="s">
        <v>8</v>
      </c>
      <c r="E71" s="1" t="s">
        <v>16</v>
      </c>
      <c r="F71" s="1"/>
      <c r="G71" s="1" t="s">
        <v>65</v>
      </c>
    </row>
    <row r="72" spans="1:7">
      <c r="A72" s="2">
        <v>68</v>
      </c>
      <c r="B72" s="12">
        <v>56</v>
      </c>
      <c r="C72" s="1" t="s">
        <v>2</v>
      </c>
      <c r="D72" s="1" t="s">
        <v>8</v>
      </c>
      <c r="E72" s="1" t="s">
        <v>16</v>
      </c>
      <c r="F72" s="1"/>
      <c r="G72" s="1" t="s">
        <v>65</v>
      </c>
    </row>
    <row r="73" spans="1:7">
      <c r="A73" s="2">
        <v>69</v>
      </c>
      <c r="B73" s="12">
        <v>57</v>
      </c>
      <c r="C73" s="1" t="s">
        <v>2</v>
      </c>
      <c r="D73" s="6">
        <v>41487</v>
      </c>
      <c r="E73" s="6">
        <v>41821</v>
      </c>
      <c r="F73" s="1"/>
      <c r="G73" s="1" t="s">
        <v>28</v>
      </c>
    </row>
    <row r="74" spans="1:7">
      <c r="A74" s="2">
        <v>70</v>
      </c>
      <c r="B74" s="12">
        <v>58</v>
      </c>
      <c r="C74" s="1" t="s">
        <v>2</v>
      </c>
      <c r="D74" s="1" t="s">
        <v>3</v>
      </c>
      <c r="E74" s="1" t="s">
        <v>4</v>
      </c>
      <c r="F74" s="1"/>
      <c r="G74" s="1" t="s">
        <v>11</v>
      </c>
    </row>
    <row r="75" spans="1:7">
      <c r="A75" s="2">
        <v>71</v>
      </c>
      <c r="B75" s="12">
        <v>59</v>
      </c>
      <c r="C75" s="1" t="s">
        <v>2</v>
      </c>
      <c r="D75" s="6" t="s">
        <v>76</v>
      </c>
      <c r="E75" s="6" t="s">
        <v>77</v>
      </c>
      <c r="F75" s="1"/>
      <c r="G75" s="1" t="s">
        <v>17</v>
      </c>
    </row>
    <row r="76" spans="1:7">
      <c r="A76" s="2">
        <v>72</v>
      </c>
      <c r="B76" s="12">
        <v>60</v>
      </c>
      <c r="C76" s="1" t="s">
        <v>2</v>
      </c>
      <c r="D76" s="1" t="s">
        <v>20</v>
      </c>
      <c r="E76" s="1" t="s">
        <v>21</v>
      </c>
      <c r="F76" s="1"/>
      <c r="G76" s="1" t="s">
        <v>11</v>
      </c>
    </row>
    <row r="77" spans="1:7" ht="24">
      <c r="A77" s="2">
        <v>73</v>
      </c>
      <c r="B77" s="12">
        <v>61</v>
      </c>
      <c r="C77" s="1" t="s">
        <v>2</v>
      </c>
      <c r="D77" s="1" t="s">
        <v>3</v>
      </c>
      <c r="E77" s="1" t="s">
        <v>4</v>
      </c>
      <c r="F77" s="1"/>
      <c r="G77" s="1" t="s">
        <v>66</v>
      </c>
    </row>
    <row r="78" spans="1:7">
      <c r="A78" s="2">
        <v>74</v>
      </c>
      <c r="B78" s="12">
        <v>62</v>
      </c>
      <c r="C78" s="1" t="s">
        <v>2</v>
      </c>
      <c r="D78" s="1" t="s">
        <v>20</v>
      </c>
      <c r="E78" s="1" t="s">
        <v>67</v>
      </c>
      <c r="F78" s="1"/>
      <c r="G78" s="1" t="s">
        <v>14</v>
      </c>
    </row>
    <row r="79" spans="1:7">
      <c r="A79" s="2">
        <v>75</v>
      </c>
      <c r="B79" s="12">
        <v>63</v>
      </c>
      <c r="C79" s="1" t="s">
        <v>2</v>
      </c>
      <c r="D79" s="1" t="s">
        <v>20</v>
      </c>
      <c r="E79" s="1" t="s">
        <v>33</v>
      </c>
      <c r="F79" s="1"/>
      <c r="G79" s="1" t="s">
        <v>14</v>
      </c>
    </row>
    <row r="80" spans="1:7">
      <c r="A80" s="2">
        <v>76</v>
      </c>
      <c r="B80" s="12">
        <v>64</v>
      </c>
      <c r="C80" s="1" t="s">
        <v>2</v>
      </c>
      <c r="D80" s="1" t="s">
        <v>76</v>
      </c>
      <c r="E80" s="1" t="s">
        <v>123</v>
      </c>
      <c r="F80" s="1"/>
      <c r="G80" s="1" t="s">
        <v>14</v>
      </c>
    </row>
    <row r="81" spans="1:7">
      <c r="A81" s="2">
        <v>77</v>
      </c>
      <c r="B81" s="12">
        <v>65</v>
      </c>
      <c r="C81" s="1" t="s">
        <v>2</v>
      </c>
      <c r="D81" s="1" t="s">
        <v>45</v>
      </c>
      <c r="E81" s="1" t="s">
        <v>46</v>
      </c>
      <c r="F81" s="1"/>
      <c r="G81" s="1" t="s">
        <v>70</v>
      </c>
    </row>
    <row r="82" spans="1:7">
      <c r="A82" s="2">
        <v>78</v>
      </c>
      <c r="B82" s="12">
        <v>66</v>
      </c>
      <c r="C82" s="1" t="s">
        <v>2</v>
      </c>
      <c r="D82" s="5" t="s">
        <v>20</v>
      </c>
      <c r="E82" s="1" t="s">
        <v>21</v>
      </c>
      <c r="F82" s="1"/>
      <c r="G82" s="1" t="s">
        <v>11</v>
      </c>
    </row>
    <row r="83" spans="1:7">
      <c r="A83" s="2">
        <v>79</v>
      </c>
      <c r="B83" s="12" t="s">
        <v>71</v>
      </c>
      <c r="C83" s="1" t="s">
        <v>15</v>
      </c>
      <c r="D83" s="1" t="s">
        <v>72</v>
      </c>
      <c r="E83" s="1" t="s">
        <v>73</v>
      </c>
      <c r="F83" s="1"/>
      <c r="G83" s="1" t="s">
        <v>74</v>
      </c>
    </row>
    <row r="84" spans="1:7">
      <c r="A84" s="2">
        <v>80</v>
      </c>
      <c r="B84" s="12" t="s">
        <v>107</v>
      </c>
      <c r="C84" s="1" t="s">
        <v>2</v>
      </c>
      <c r="D84" s="1" t="s">
        <v>104</v>
      </c>
      <c r="E84" s="1" t="s">
        <v>110</v>
      </c>
      <c r="F84" s="1"/>
      <c r="G84" s="1"/>
    </row>
    <row r="85" spans="1:7">
      <c r="A85" s="2">
        <v>81</v>
      </c>
      <c r="B85" s="12" t="s">
        <v>108</v>
      </c>
      <c r="C85" s="1" t="s">
        <v>2</v>
      </c>
      <c r="D85" s="1" t="s">
        <v>104</v>
      </c>
      <c r="E85" s="1" t="s">
        <v>106</v>
      </c>
      <c r="F85" s="1"/>
      <c r="G85" s="1"/>
    </row>
    <row r="86" spans="1:7">
      <c r="A86" s="2">
        <v>82</v>
      </c>
      <c r="B86" s="12" t="s">
        <v>105</v>
      </c>
      <c r="C86" s="1" t="s">
        <v>2</v>
      </c>
      <c r="D86" s="1" t="s">
        <v>104</v>
      </c>
      <c r="E86" s="1" t="s">
        <v>106</v>
      </c>
      <c r="F86" s="1"/>
      <c r="G86" s="1"/>
    </row>
    <row r="87" spans="1:7">
      <c r="A87" s="2">
        <v>83</v>
      </c>
      <c r="B87" s="12">
        <v>67</v>
      </c>
      <c r="C87" s="1" t="s">
        <v>2</v>
      </c>
      <c r="D87" s="6">
        <v>41130</v>
      </c>
      <c r="E87" s="6">
        <v>41464</v>
      </c>
      <c r="F87" s="1" t="s">
        <v>75</v>
      </c>
      <c r="G87" s="1" t="s">
        <v>14</v>
      </c>
    </row>
    <row r="88" spans="1:7">
      <c r="A88" s="2">
        <v>84</v>
      </c>
      <c r="B88" s="12">
        <v>68</v>
      </c>
      <c r="C88" s="1" t="s">
        <v>2</v>
      </c>
      <c r="D88" s="1" t="s">
        <v>45</v>
      </c>
      <c r="E88" s="1" t="s">
        <v>46</v>
      </c>
      <c r="F88" s="1"/>
      <c r="G88" s="1" t="s">
        <v>14</v>
      </c>
    </row>
    <row r="89" spans="1:7">
      <c r="A89" s="2">
        <v>85</v>
      </c>
      <c r="B89" s="12">
        <v>69</v>
      </c>
      <c r="C89" s="1" t="s">
        <v>2</v>
      </c>
      <c r="D89" s="1" t="s">
        <v>76</v>
      </c>
      <c r="E89" s="1" t="s">
        <v>77</v>
      </c>
      <c r="F89" s="1"/>
      <c r="G89" s="1" t="s">
        <v>14</v>
      </c>
    </row>
    <row r="90" spans="1:7">
      <c r="A90" s="2">
        <v>86</v>
      </c>
      <c r="B90" s="12">
        <v>70</v>
      </c>
      <c r="C90" s="1" t="s">
        <v>15</v>
      </c>
      <c r="D90" s="1" t="s">
        <v>39</v>
      </c>
      <c r="E90" s="1" t="s">
        <v>40</v>
      </c>
      <c r="F90" s="1"/>
      <c r="G90" s="1" t="s">
        <v>17</v>
      </c>
    </row>
    <row r="91" spans="1:7">
      <c r="A91" s="2">
        <v>87</v>
      </c>
      <c r="B91" s="12">
        <v>71</v>
      </c>
      <c r="C91" s="1" t="s">
        <v>2</v>
      </c>
      <c r="D91" s="1" t="s">
        <v>39</v>
      </c>
      <c r="E91" s="1" t="s">
        <v>40</v>
      </c>
      <c r="F91" s="1"/>
      <c r="G91" s="1" t="s">
        <v>17</v>
      </c>
    </row>
    <row r="92" spans="1:7">
      <c r="A92" s="2">
        <v>88</v>
      </c>
      <c r="B92" s="12">
        <v>72</v>
      </c>
      <c r="C92" s="1" t="s">
        <v>2</v>
      </c>
      <c r="D92" s="1" t="s">
        <v>39</v>
      </c>
      <c r="E92" s="1" t="s">
        <v>40</v>
      </c>
      <c r="F92" s="1"/>
      <c r="G92" s="1" t="s">
        <v>11</v>
      </c>
    </row>
    <row r="93" spans="1:7">
      <c r="A93" s="2">
        <v>89</v>
      </c>
      <c r="B93" s="12">
        <v>73</v>
      </c>
      <c r="C93" s="1" t="s">
        <v>2</v>
      </c>
      <c r="D93" s="1" t="s">
        <v>26</v>
      </c>
      <c r="E93" s="1" t="s">
        <v>27</v>
      </c>
      <c r="F93" s="1"/>
      <c r="G93" s="1" t="s">
        <v>28</v>
      </c>
    </row>
    <row r="94" spans="1:7">
      <c r="A94" s="2">
        <v>90</v>
      </c>
      <c r="B94" s="12">
        <v>74</v>
      </c>
      <c r="C94" s="1" t="s">
        <v>2</v>
      </c>
      <c r="D94" s="1" t="s">
        <v>3</v>
      </c>
      <c r="E94" s="1" t="s">
        <v>78</v>
      </c>
      <c r="F94" s="1"/>
      <c r="G94" s="1" t="s">
        <v>28</v>
      </c>
    </row>
    <row r="95" spans="1:7">
      <c r="A95" s="2">
        <v>91</v>
      </c>
      <c r="B95" s="12">
        <v>75</v>
      </c>
      <c r="C95" s="1" t="s">
        <v>2</v>
      </c>
      <c r="D95" s="6">
        <v>41456</v>
      </c>
      <c r="E95" s="6">
        <v>41791</v>
      </c>
      <c r="F95" s="1"/>
      <c r="G95" s="1" t="s">
        <v>65</v>
      </c>
    </row>
    <row r="96" spans="1:7">
      <c r="A96" s="2">
        <v>92</v>
      </c>
      <c r="B96" s="12">
        <v>76</v>
      </c>
      <c r="C96" s="1" t="s">
        <v>2</v>
      </c>
      <c r="D96" s="1" t="s">
        <v>26</v>
      </c>
      <c r="E96" s="1" t="s">
        <v>27</v>
      </c>
      <c r="F96" s="1"/>
      <c r="G96" s="1" t="s">
        <v>65</v>
      </c>
    </row>
    <row r="97" spans="1:7">
      <c r="A97" s="2">
        <v>93</v>
      </c>
      <c r="B97" s="12">
        <v>77</v>
      </c>
      <c r="C97" s="1" t="s">
        <v>15</v>
      </c>
      <c r="D97" s="1" t="s">
        <v>39</v>
      </c>
      <c r="E97" s="1" t="s">
        <v>40</v>
      </c>
      <c r="F97" s="1"/>
      <c r="G97" s="1" t="s">
        <v>65</v>
      </c>
    </row>
    <row r="98" spans="1:7" ht="24">
      <c r="A98" s="2">
        <v>94</v>
      </c>
      <c r="B98" s="12">
        <v>78</v>
      </c>
      <c r="C98" s="1" t="s">
        <v>15</v>
      </c>
      <c r="D98" s="1" t="s">
        <v>39</v>
      </c>
      <c r="E98" s="1" t="s">
        <v>40</v>
      </c>
      <c r="F98" s="1"/>
      <c r="G98" s="1" t="s">
        <v>64</v>
      </c>
    </row>
    <row r="99" spans="1:7">
      <c r="A99" s="2">
        <v>95</v>
      </c>
      <c r="B99" s="12" t="s">
        <v>79</v>
      </c>
      <c r="C99" s="1" t="s">
        <v>2</v>
      </c>
      <c r="D99" s="1" t="s">
        <v>72</v>
      </c>
      <c r="E99" s="1" t="s">
        <v>100</v>
      </c>
      <c r="F99" s="1"/>
      <c r="G99" s="1"/>
    </row>
    <row r="100" spans="1:7">
      <c r="A100" s="2">
        <v>96</v>
      </c>
      <c r="B100" s="12" t="s">
        <v>80</v>
      </c>
      <c r="C100" s="1" t="s">
        <v>2</v>
      </c>
      <c r="D100" s="1" t="s">
        <v>72</v>
      </c>
      <c r="E100" s="1" t="s">
        <v>100</v>
      </c>
      <c r="F100" s="1"/>
      <c r="G100" s="1"/>
    </row>
    <row r="101" spans="1:7">
      <c r="A101" s="2">
        <v>97</v>
      </c>
      <c r="B101" s="12" t="s">
        <v>81</v>
      </c>
      <c r="C101" s="1" t="s">
        <v>2</v>
      </c>
      <c r="D101" s="1" t="s">
        <v>72</v>
      </c>
      <c r="E101" s="1" t="s">
        <v>100</v>
      </c>
      <c r="F101" s="1"/>
      <c r="G101" s="1"/>
    </row>
    <row r="102" spans="1:7">
      <c r="A102" s="2">
        <v>98</v>
      </c>
      <c r="B102" s="12" t="s">
        <v>105</v>
      </c>
      <c r="C102" s="1" t="s">
        <v>2</v>
      </c>
      <c r="D102" s="1" t="s">
        <v>104</v>
      </c>
      <c r="E102" s="1" t="s">
        <v>106</v>
      </c>
      <c r="F102" s="1"/>
      <c r="G102" s="1"/>
    </row>
    <row r="103" spans="1:7">
      <c r="A103" s="2">
        <v>99</v>
      </c>
      <c r="B103" s="12" t="s">
        <v>109</v>
      </c>
      <c r="C103" s="1" t="s">
        <v>2</v>
      </c>
      <c r="D103" s="1" t="s">
        <v>104</v>
      </c>
      <c r="E103" s="1" t="s">
        <v>106</v>
      </c>
      <c r="F103" s="1"/>
      <c r="G103" s="1"/>
    </row>
    <row r="104" spans="1:7">
      <c r="A104" s="2">
        <v>100</v>
      </c>
      <c r="B104" s="12" t="s">
        <v>111</v>
      </c>
      <c r="C104" s="1" t="s">
        <v>2</v>
      </c>
      <c r="D104" s="1" t="s">
        <v>104</v>
      </c>
      <c r="E104" s="1" t="s">
        <v>106</v>
      </c>
      <c r="F104" s="1"/>
      <c r="G104" s="1"/>
    </row>
    <row r="105" spans="1:7" ht="24">
      <c r="A105" s="2">
        <v>101</v>
      </c>
      <c r="B105" s="12">
        <v>79</v>
      </c>
      <c r="C105" s="1" t="s">
        <v>2</v>
      </c>
      <c r="D105" s="1" t="s">
        <v>3</v>
      </c>
      <c r="E105" s="1" t="s">
        <v>4</v>
      </c>
      <c r="F105" s="1" t="s">
        <v>82</v>
      </c>
      <c r="G105" s="1" t="s">
        <v>64</v>
      </c>
    </row>
    <row r="106" spans="1:7" ht="24">
      <c r="A106" s="2">
        <v>102</v>
      </c>
      <c r="B106" s="12">
        <v>80</v>
      </c>
      <c r="C106" s="1" t="s">
        <v>15</v>
      </c>
      <c r="D106" s="1" t="s">
        <v>83</v>
      </c>
      <c r="E106" s="1" t="s">
        <v>84</v>
      </c>
      <c r="F106" s="1"/>
      <c r="G106" s="1" t="s">
        <v>64</v>
      </c>
    </row>
    <row r="107" spans="1:7">
      <c r="A107" s="2">
        <v>103</v>
      </c>
      <c r="B107" s="12">
        <v>81</v>
      </c>
      <c r="C107" s="1" t="s">
        <v>2</v>
      </c>
      <c r="D107" s="1" t="s">
        <v>83</v>
      </c>
      <c r="E107" s="1" t="s">
        <v>84</v>
      </c>
      <c r="F107" s="1"/>
      <c r="G107" s="1" t="s">
        <v>11</v>
      </c>
    </row>
    <row r="108" spans="1:7">
      <c r="A108" s="2">
        <v>104</v>
      </c>
      <c r="B108" s="12">
        <v>82</v>
      </c>
      <c r="C108" s="1" t="s">
        <v>2</v>
      </c>
      <c r="D108" s="1" t="s">
        <v>26</v>
      </c>
      <c r="E108" s="1" t="s">
        <v>27</v>
      </c>
      <c r="F108" s="1"/>
      <c r="G108" s="1" t="s">
        <v>11</v>
      </c>
    </row>
    <row r="109" spans="1:7">
      <c r="A109" s="2">
        <v>105</v>
      </c>
      <c r="B109" s="12">
        <v>83</v>
      </c>
      <c r="C109" s="1" t="s">
        <v>2</v>
      </c>
      <c r="D109" s="1" t="s">
        <v>83</v>
      </c>
      <c r="E109" s="1" t="s">
        <v>84</v>
      </c>
      <c r="F109" s="1"/>
      <c r="G109" s="1" t="s">
        <v>11</v>
      </c>
    </row>
    <row r="110" spans="1:7">
      <c r="A110" s="2">
        <v>106</v>
      </c>
      <c r="B110" s="12">
        <v>84</v>
      </c>
      <c r="C110" s="1" t="s">
        <v>2</v>
      </c>
      <c r="D110" s="1" t="s">
        <v>83</v>
      </c>
      <c r="E110" s="1" t="s">
        <v>84</v>
      </c>
      <c r="F110" s="1"/>
      <c r="G110" s="1" t="s">
        <v>62</v>
      </c>
    </row>
    <row r="111" spans="1:7">
      <c r="A111" s="2">
        <v>107</v>
      </c>
      <c r="B111" s="12">
        <v>85</v>
      </c>
      <c r="C111" s="1" t="s">
        <v>2</v>
      </c>
      <c r="D111" s="6">
        <v>41130</v>
      </c>
      <c r="E111" s="6">
        <v>41464</v>
      </c>
      <c r="F111" s="1"/>
      <c r="G111" s="1" t="s">
        <v>85</v>
      </c>
    </row>
    <row r="112" spans="1:7">
      <c r="A112" s="2">
        <v>108</v>
      </c>
      <c r="B112" s="12">
        <v>86</v>
      </c>
      <c r="C112" s="1" t="s">
        <v>2</v>
      </c>
      <c r="D112" s="1" t="s">
        <v>3</v>
      </c>
      <c r="E112" s="1" t="s">
        <v>4</v>
      </c>
      <c r="F112" s="1"/>
      <c r="G112" s="1" t="s">
        <v>85</v>
      </c>
    </row>
    <row r="113" spans="1:7">
      <c r="A113" s="2">
        <v>109</v>
      </c>
      <c r="B113" s="12">
        <v>87</v>
      </c>
      <c r="C113" s="1" t="s">
        <v>2</v>
      </c>
      <c r="D113" s="6">
        <v>41456</v>
      </c>
      <c r="E113" s="6">
        <v>41791</v>
      </c>
      <c r="F113" s="1"/>
      <c r="G113" s="1" t="s">
        <v>28</v>
      </c>
    </row>
    <row r="114" spans="1:7">
      <c r="A114" s="2">
        <v>110</v>
      </c>
      <c r="B114" s="12">
        <v>88</v>
      </c>
      <c r="C114" s="1" t="s">
        <v>2</v>
      </c>
      <c r="D114" s="1" t="s">
        <v>26</v>
      </c>
      <c r="E114" s="1" t="s">
        <v>27</v>
      </c>
      <c r="F114" s="1"/>
      <c r="G114" s="1" t="s">
        <v>14</v>
      </c>
    </row>
    <row r="115" spans="1:7">
      <c r="A115" s="2">
        <v>111</v>
      </c>
      <c r="B115" s="12">
        <v>89</v>
      </c>
      <c r="C115" s="1" t="s">
        <v>15</v>
      </c>
      <c r="D115" s="6" t="s">
        <v>98</v>
      </c>
      <c r="E115" s="6" t="s">
        <v>99</v>
      </c>
      <c r="F115" s="1"/>
      <c r="G115" s="1" t="s">
        <v>17</v>
      </c>
    </row>
    <row r="116" spans="1:7">
      <c r="A116" s="2">
        <v>112</v>
      </c>
      <c r="B116" s="12" t="s">
        <v>79</v>
      </c>
      <c r="C116" s="1" t="s">
        <v>2</v>
      </c>
      <c r="D116" s="1" t="s">
        <v>86</v>
      </c>
      <c r="E116" s="1" t="s">
        <v>100</v>
      </c>
      <c r="F116" s="1"/>
      <c r="G116" s="1"/>
    </row>
    <row r="117" spans="1:7">
      <c r="A117" s="2">
        <v>113</v>
      </c>
      <c r="B117" s="12" t="s">
        <v>107</v>
      </c>
      <c r="C117" s="1" t="s">
        <v>2</v>
      </c>
      <c r="D117" s="1" t="s">
        <v>104</v>
      </c>
      <c r="E117" s="1" t="s">
        <v>106</v>
      </c>
      <c r="F117" s="1"/>
      <c r="G117" s="1"/>
    </row>
    <row r="118" spans="1:7">
      <c r="A118" s="2">
        <v>114</v>
      </c>
      <c r="B118" s="12" t="s">
        <v>108</v>
      </c>
      <c r="C118" s="1" t="s">
        <v>2</v>
      </c>
      <c r="D118" s="1" t="s">
        <v>104</v>
      </c>
      <c r="E118" s="1" t="s">
        <v>106</v>
      </c>
      <c r="F118" s="1"/>
      <c r="G118" s="1"/>
    </row>
    <row r="119" spans="1:7">
      <c r="A119" s="2">
        <v>115</v>
      </c>
      <c r="B119" s="12" t="s">
        <v>112</v>
      </c>
      <c r="C119" s="1" t="s">
        <v>2</v>
      </c>
      <c r="D119" s="1" t="s">
        <v>72</v>
      </c>
      <c r="E119" s="1" t="s">
        <v>100</v>
      </c>
      <c r="F119" s="1"/>
      <c r="G119" s="1"/>
    </row>
    <row r="120" spans="1:7">
      <c r="A120" s="2">
        <v>116</v>
      </c>
      <c r="B120" s="12" t="s">
        <v>109</v>
      </c>
      <c r="C120" s="1" t="s">
        <v>2</v>
      </c>
      <c r="D120" s="1" t="s">
        <v>104</v>
      </c>
      <c r="E120" s="1" t="s">
        <v>106</v>
      </c>
      <c r="F120" s="1"/>
      <c r="G120" s="1"/>
    </row>
    <row r="121" spans="1:7">
      <c r="A121" s="2">
        <v>117</v>
      </c>
      <c r="B121" s="12">
        <v>90</v>
      </c>
      <c r="C121" s="1" t="s">
        <v>15</v>
      </c>
      <c r="D121" s="6">
        <v>41456</v>
      </c>
      <c r="E121" s="6">
        <v>41791</v>
      </c>
      <c r="F121" s="1" t="s">
        <v>87</v>
      </c>
      <c r="G121" s="1" t="s">
        <v>88</v>
      </c>
    </row>
    <row r="122" spans="1:7">
      <c r="A122" s="2">
        <v>118</v>
      </c>
      <c r="B122" s="12">
        <v>91</v>
      </c>
      <c r="C122" s="1" t="s">
        <v>15</v>
      </c>
      <c r="D122" s="1" t="s">
        <v>3</v>
      </c>
      <c r="E122" s="1" t="s">
        <v>4</v>
      </c>
      <c r="F122" s="1"/>
      <c r="G122" s="1" t="s">
        <v>89</v>
      </c>
    </row>
    <row r="123" spans="1:7">
      <c r="A123" s="2">
        <v>119</v>
      </c>
      <c r="B123" s="12">
        <v>92</v>
      </c>
      <c r="C123" s="1" t="s">
        <v>15</v>
      </c>
      <c r="D123" s="6">
        <v>41456</v>
      </c>
      <c r="E123" s="6">
        <v>41791</v>
      </c>
      <c r="F123" s="1"/>
      <c r="G123" s="1" t="s">
        <v>90</v>
      </c>
    </row>
    <row r="124" spans="1:7" ht="24">
      <c r="A124" s="2">
        <v>120</v>
      </c>
      <c r="B124" s="12">
        <v>93</v>
      </c>
      <c r="C124" s="1" t="s">
        <v>15</v>
      </c>
      <c r="D124" s="1" t="s">
        <v>68</v>
      </c>
      <c r="E124" s="1" t="s">
        <v>69</v>
      </c>
      <c r="F124" s="1"/>
      <c r="G124" s="1" t="s">
        <v>91</v>
      </c>
    </row>
    <row r="125" spans="1:7" ht="24">
      <c r="A125" s="2">
        <v>121</v>
      </c>
      <c r="B125" s="12">
        <v>94</v>
      </c>
      <c r="C125" s="1" t="s">
        <v>2</v>
      </c>
      <c r="D125" s="1" t="s">
        <v>55</v>
      </c>
      <c r="E125" s="1" t="s">
        <v>56</v>
      </c>
      <c r="F125" s="1"/>
      <c r="G125" s="1" t="s">
        <v>92</v>
      </c>
    </row>
    <row r="126" spans="1:7">
      <c r="A126" s="2">
        <v>122</v>
      </c>
      <c r="B126" s="12">
        <v>95</v>
      </c>
      <c r="C126" s="1" t="s">
        <v>15</v>
      </c>
      <c r="D126" s="1" t="s">
        <v>8</v>
      </c>
      <c r="E126" s="1" t="s">
        <v>16</v>
      </c>
      <c r="F126" s="1"/>
      <c r="G126" s="1" t="s">
        <v>93</v>
      </c>
    </row>
    <row r="127" spans="1:7">
      <c r="A127" s="2">
        <v>123</v>
      </c>
      <c r="B127" s="12">
        <v>96</v>
      </c>
      <c r="C127" s="1" t="s">
        <v>2</v>
      </c>
      <c r="D127" s="1" t="s">
        <v>55</v>
      </c>
      <c r="E127" s="1" t="s">
        <v>56</v>
      </c>
      <c r="F127" s="1"/>
      <c r="G127" s="1" t="s">
        <v>93</v>
      </c>
    </row>
    <row r="128" spans="1:7">
      <c r="A128" s="2">
        <v>124</v>
      </c>
      <c r="B128" s="12">
        <v>97</v>
      </c>
      <c r="C128" s="1" t="s">
        <v>2</v>
      </c>
      <c r="D128" s="1" t="s">
        <v>25</v>
      </c>
      <c r="E128" s="1" t="s">
        <v>94</v>
      </c>
      <c r="F128" s="1"/>
      <c r="G128" s="1" t="s">
        <v>11</v>
      </c>
    </row>
    <row r="129" spans="1:7">
      <c r="A129" s="2">
        <v>125</v>
      </c>
      <c r="B129" s="12">
        <v>98</v>
      </c>
      <c r="C129" s="1" t="s">
        <v>2</v>
      </c>
      <c r="D129" s="1" t="s">
        <v>3</v>
      </c>
      <c r="E129" s="1" t="s">
        <v>4</v>
      </c>
      <c r="F129" s="1"/>
      <c r="G129" s="1" t="s">
        <v>10</v>
      </c>
    </row>
    <row r="130" spans="1:7">
      <c r="A130" s="2">
        <v>126</v>
      </c>
      <c r="B130" s="12">
        <v>99</v>
      </c>
      <c r="C130" s="1" t="s">
        <v>15</v>
      </c>
      <c r="D130" s="1" t="s">
        <v>83</v>
      </c>
      <c r="E130" s="1" t="s">
        <v>84</v>
      </c>
      <c r="F130" s="1"/>
      <c r="G130" s="1" t="s">
        <v>95</v>
      </c>
    </row>
    <row r="131" spans="1:7">
      <c r="A131" s="2">
        <v>127</v>
      </c>
      <c r="B131" s="12">
        <v>100</v>
      </c>
      <c r="C131" s="1" t="s">
        <v>2</v>
      </c>
      <c r="D131" s="1" t="s">
        <v>83</v>
      </c>
      <c r="E131" s="1" t="s">
        <v>84</v>
      </c>
      <c r="F131" s="1"/>
      <c r="G131" s="1" t="s">
        <v>95</v>
      </c>
    </row>
    <row r="132" spans="1:7">
      <c r="A132" s="2">
        <v>128</v>
      </c>
      <c r="B132" s="12" t="s">
        <v>113</v>
      </c>
      <c r="C132" s="1" t="s">
        <v>2</v>
      </c>
      <c r="D132" s="1" t="s">
        <v>104</v>
      </c>
      <c r="E132" s="1" t="s">
        <v>106</v>
      </c>
      <c r="F132" s="1"/>
      <c r="G132" s="1"/>
    </row>
    <row r="133" spans="1:7">
      <c r="A133" s="2">
        <v>129</v>
      </c>
      <c r="B133" s="12" t="s">
        <v>107</v>
      </c>
      <c r="C133" s="1" t="s">
        <v>2</v>
      </c>
      <c r="D133" s="1" t="s">
        <v>104</v>
      </c>
      <c r="E133" s="1" t="s">
        <v>106</v>
      </c>
      <c r="F133" s="1"/>
      <c r="G133" s="1"/>
    </row>
    <row r="134" spans="1:7">
      <c r="A134" s="2">
        <v>130</v>
      </c>
      <c r="B134" s="12" t="s">
        <v>108</v>
      </c>
      <c r="C134" s="1" t="s">
        <v>2</v>
      </c>
      <c r="D134" s="1" t="s">
        <v>104</v>
      </c>
      <c r="E134" s="1" t="s">
        <v>106</v>
      </c>
      <c r="F134" s="1"/>
      <c r="G134" s="1"/>
    </row>
    <row r="135" spans="1:7">
      <c r="A135" s="2">
        <v>131</v>
      </c>
      <c r="B135" s="13" t="s">
        <v>114</v>
      </c>
      <c r="C135" s="1" t="s">
        <v>2</v>
      </c>
      <c r="D135" s="1" t="s">
        <v>104</v>
      </c>
      <c r="E135" s="1" t="s">
        <v>106</v>
      </c>
      <c r="F135" s="3"/>
      <c r="G135" s="3"/>
    </row>
    <row r="136" spans="1:7">
      <c r="A136" s="2">
        <v>132</v>
      </c>
      <c r="B136" s="13" t="s">
        <v>115</v>
      </c>
      <c r="C136" s="1" t="s">
        <v>2</v>
      </c>
      <c r="D136" s="1" t="s">
        <v>104</v>
      </c>
      <c r="E136" s="1" t="s">
        <v>106</v>
      </c>
      <c r="F136" s="4"/>
      <c r="G136" s="8"/>
    </row>
    <row r="137" spans="1:7">
      <c r="A137" s="2">
        <v>133</v>
      </c>
      <c r="B137" s="13" t="s">
        <v>116</v>
      </c>
      <c r="C137" s="1" t="s">
        <v>2</v>
      </c>
      <c r="D137" s="1" t="s">
        <v>104</v>
      </c>
      <c r="E137" s="1" t="s">
        <v>106</v>
      </c>
      <c r="F137" s="4"/>
      <c r="G137" s="8"/>
    </row>
    <row r="138" spans="1:7">
      <c r="A138" s="2">
        <v>134</v>
      </c>
      <c r="B138" s="13" t="s">
        <v>117</v>
      </c>
      <c r="C138" s="1" t="s">
        <v>2</v>
      </c>
      <c r="D138" s="1" t="s">
        <v>104</v>
      </c>
      <c r="E138" s="1" t="s">
        <v>106</v>
      </c>
      <c r="F138" s="4"/>
      <c r="G138" s="8"/>
    </row>
    <row r="139" spans="1:7">
      <c r="A139" s="2">
        <v>135</v>
      </c>
      <c r="B139" s="12" t="s">
        <v>118</v>
      </c>
      <c r="C139" s="7" t="s">
        <v>15</v>
      </c>
      <c r="D139" s="1" t="s">
        <v>104</v>
      </c>
      <c r="E139" s="1" t="s">
        <v>106</v>
      </c>
      <c r="F139" s="4"/>
      <c r="G139" s="8"/>
    </row>
    <row r="140" spans="1:7">
      <c r="A140" s="2">
        <v>136</v>
      </c>
      <c r="B140" s="12" t="s">
        <v>119</v>
      </c>
      <c r="C140" s="7" t="s">
        <v>15</v>
      </c>
      <c r="D140" s="1" t="s">
        <v>104</v>
      </c>
      <c r="E140" s="1" t="s">
        <v>106</v>
      </c>
      <c r="F140" s="4"/>
      <c r="G140" s="8"/>
    </row>
    <row r="141" spans="1:7">
      <c r="A141" s="2"/>
      <c r="B141" s="14"/>
      <c r="C141" s="3"/>
      <c r="D141" s="4"/>
      <c r="E141" s="4"/>
      <c r="F141" s="4"/>
      <c r="G141" s="8"/>
    </row>
  </sheetData>
  <mergeCells count="2">
    <mergeCell ref="B1:H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Status</vt:lpstr>
      <vt:lpstr>Sheet2</vt:lpstr>
      <vt:lpstr>Sheet3</vt:lpstr>
      <vt:lpstr>Status!Print_Titles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Extinguisher List</dc:title>
  <dc:creator>Ahsan@mmknitwear.com      AhsanPiplu@gmail.com</dc:creator>
  <dc:description>Automatic calculation of validity</dc:description>
  <cp:lastModifiedBy>Ahsan@mmknitwear.com  Mobile: 01671 65 80 73</cp:lastModifiedBy>
  <cp:lastPrinted>2014-04-19T12:11:21Z</cp:lastPrinted>
  <dcterms:created xsi:type="dcterms:W3CDTF">2013-06-08T06:16:47Z</dcterms:created>
  <dcterms:modified xsi:type="dcterms:W3CDTF">2014-04-19T12:11:22Z</dcterms:modified>
</cp:coreProperties>
</file>